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rynlande/Desktop/"/>
    </mc:Choice>
  </mc:AlternateContent>
  <xr:revisionPtr revIDLastSave="0" documentId="13_ncr:1_{4BCBC183-B377-FE44-9581-AD9E30DF7F47}" xr6:coauthVersionLast="45" xr6:coauthVersionMax="45" xr10:uidLastSave="{00000000-0000-0000-0000-000000000000}"/>
  <bookViews>
    <workbookView xWindow="6740" yWindow="460" windowWidth="31660" windowHeight="20540" xr2:uid="{00000000-000D-0000-FFFF-FFFF00000000}"/>
  </bookViews>
  <sheets>
    <sheet name="Budget" sheetId="2" r:id="rId1"/>
    <sheet name="Personnel" sheetId="3" r:id="rId2"/>
    <sheet name="Travel" sheetId="4" r:id="rId3"/>
    <sheet name="Equipment" sheetId="9" r:id="rId4"/>
    <sheet name="Materials &amp; Supplies" sheetId="5" r:id="rId5"/>
    <sheet name="Contractual" sheetId="10" r:id="rId6"/>
    <sheet name="Construction" sheetId="11" r:id="rId7"/>
    <sheet name="Other" sheetId="6" r:id="rId8"/>
    <sheet name="Match" sheetId="7" r:id="rId9"/>
    <sheet name="Grant Fiscal Calendar" sheetId="8" r:id="rId10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2" l="1"/>
  <c r="D17" i="2"/>
  <c r="C17" i="2"/>
  <c r="B17" i="2"/>
  <c r="D9" i="2"/>
  <c r="C9" i="2"/>
  <c r="B9" i="2"/>
  <c r="D8" i="11"/>
  <c r="D10" i="11" s="1"/>
  <c r="C8" i="11"/>
  <c r="C10" i="11" s="1"/>
  <c r="B8" i="11"/>
  <c r="B10" i="11" s="1"/>
  <c r="E7" i="11"/>
  <c r="E8" i="11" s="1"/>
  <c r="E10" i="11" s="1"/>
  <c r="E6" i="11"/>
  <c r="E5" i="11"/>
  <c r="E4" i="11"/>
  <c r="D8" i="2"/>
  <c r="C8" i="2"/>
  <c r="B8" i="2"/>
  <c r="D8" i="10"/>
  <c r="D10" i="10" s="1"/>
  <c r="C8" i="10"/>
  <c r="C10" i="10" s="1"/>
  <c r="B8" i="10"/>
  <c r="B10" i="10" s="1"/>
  <c r="E7" i="10"/>
  <c r="E6" i="10"/>
  <c r="E5" i="10"/>
  <c r="E4" i="10"/>
  <c r="E8" i="10" s="1"/>
  <c r="E10" i="10" s="1"/>
  <c r="E5" i="2"/>
  <c r="B5" i="2"/>
  <c r="C5" i="3"/>
  <c r="B7" i="3"/>
  <c r="E19" i="3"/>
  <c r="E13" i="3"/>
  <c r="B6" i="3" s="1"/>
  <c r="B5" i="3"/>
  <c r="B4" i="3"/>
  <c r="B20" i="3"/>
  <c r="E20" i="3" s="1"/>
  <c r="C7" i="3" s="1"/>
  <c r="D6" i="2"/>
  <c r="C6" i="2"/>
  <c r="B6" i="2"/>
  <c r="E8" i="4"/>
  <c r="E9" i="4" s="1"/>
  <c r="E7" i="4"/>
  <c r="E5" i="4"/>
  <c r="E4" i="4"/>
  <c r="D9" i="9"/>
  <c r="D11" i="9" s="1"/>
  <c r="C9" i="9"/>
  <c r="C11" i="9" s="1"/>
  <c r="B9" i="9"/>
  <c r="B11" i="9" s="1"/>
  <c r="E6" i="9"/>
  <c r="E9" i="9" s="1"/>
  <c r="E11" i="9" s="1"/>
  <c r="C30" i="8"/>
  <c r="F30" i="8" s="1"/>
  <c r="C17" i="8"/>
  <c r="C41" i="8"/>
  <c r="D41" i="8" s="1"/>
  <c r="G39" i="8" s="1"/>
  <c r="C39" i="8"/>
  <c r="F39" i="8"/>
  <c r="D38" i="8"/>
  <c r="G36" i="8" s="1"/>
  <c r="F36" i="8"/>
  <c r="C35" i="8"/>
  <c r="D35" i="8"/>
  <c r="G33" i="8" s="1"/>
  <c r="C33" i="8"/>
  <c r="F33" i="8"/>
  <c r="D32" i="8"/>
  <c r="G30" i="8" s="1"/>
  <c r="C18" i="8"/>
  <c r="C19" i="8"/>
  <c r="C20" i="8" s="1"/>
  <c r="F17" i="8"/>
  <c r="D33" i="8"/>
  <c r="D34" i="8"/>
  <c r="D36" i="8"/>
  <c r="C37" i="8"/>
  <c r="D37" i="8"/>
  <c r="D39" i="8"/>
  <c r="D40" i="8"/>
  <c r="C31" i="8"/>
  <c r="D31" i="8"/>
  <c r="D30" i="8"/>
  <c r="D18" i="8"/>
  <c r="D17" i="8"/>
  <c r="C5" i="8"/>
  <c r="C6" i="8" s="1"/>
  <c r="F4" i="8"/>
  <c r="D4" i="8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B21" i="7"/>
  <c r="E21" i="7" s="1"/>
  <c r="D21" i="7"/>
  <c r="B23" i="7"/>
  <c r="B11" i="2" s="1"/>
  <c r="C23" i="7"/>
  <c r="C11" i="2" s="1"/>
  <c r="D23" i="7"/>
  <c r="D11" i="2" s="1"/>
  <c r="E7" i="7"/>
  <c r="E6" i="7"/>
  <c r="E5" i="7"/>
  <c r="E4" i="7"/>
  <c r="E5" i="6"/>
  <c r="E6" i="6"/>
  <c r="B7" i="6"/>
  <c r="E7" i="6" s="1"/>
  <c r="C7" i="6"/>
  <c r="D7" i="6"/>
  <c r="D9" i="6" s="1"/>
  <c r="D10" i="2" s="1"/>
  <c r="E8" i="6"/>
  <c r="C9" i="6"/>
  <c r="C10" i="2" s="1"/>
  <c r="E4" i="6"/>
  <c r="D9" i="4"/>
  <c r="D11" i="4"/>
  <c r="D5" i="2" s="1"/>
  <c r="D8" i="5"/>
  <c r="D7" i="2" s="1"/>
  <c r="E8" i="2"/>
  <c r="C20" i="3"/>
  <c r="C19" i="3"/>
  <c r="C13" i="3"/>
  <c r="B14" i="3" s="1"/>
  <c r="E14" i="3" s="1"/>
  <c r="C6" i="3" s="1"/>
  <c r="B9" i="4"/>
  <c r="B11" i="4" s="1"/>
  <c r="C9" i="4"/>
  <c r="C11" i="4"/>
  <c r="C5" i="2" s="1"/>
  <c r="B8" i="5"/>
  <c r="B7" i="2" s="1"/>
  <c r="C8" i="5"/>
  <c r="C7" i="2" s="1"/>
  <c r="D10" i="5"/>
  <c r="E6" i="4"/>
  <c r="E5" i="5"/>
  <c r="E6" i="5"/>
  <c r="E7" i="5"/>
  <c r="E4" i="5"/>
  <c r="E11" i="2" l="1"/>
  <c r="E9" i="2"/>
  <c r="E8" i="5"/>
  <c r="E10" i="5" s="1"/>
  <c r="B10" i="5"/>
  <c r="B21" i="3"/>
  <c r="C4" i="3"/>
  <c r="C8" i="3"/>
  <c r="C4" i="2" s="1"/>
  <c r="C13" i="2" s="1"/>
  <c r="C14" i="2" s="1"/>
  <c r="B8" i="3"/>
  <c r="B9" i="3" s="1"/>
  <c r="B10" i="3" s="1"/>
  <c r="E6" i="2"/>
  <c r="E11" i="4"/>
  <c r="C7" i="8"/>
  <c r="D6" i="8"/>
  <c r="G4" i="8" s="1"/>
  <c r="E7" i="2"/>
  <c r="D20" i="8"/>
  <c r="F20" i="8"/>
  <c r="C21" i="8"/>
  <c r="C14" i="3"/>
  <c r="B15" i="3" s="1"/>
  <c r="C10" i="5"/>
  <c r="B9" i="6"/>
  <c r="E23" i="7"/>
  <c r="D19" i="8"/>
  <c r="G17" i="8" s="1"/>
  <c r="D5" i="8"/>
  <c r="D5" i="3" l="1"/>
  <c r="E5" i="3" s="1"/>
  <c r="C21" i="3"/>
  <c r="E21" i="3"/>
  <c r="D7" i="3" s="1"/>
  <c r="E7" i="3" s="1"/>
  <c r="C12" i="2"/>
  <c r="C15" i="2" s="1"/>
  <c r="C9" i="3"/>
  <c r="C10" i="3" s="1"/>
  <c r="B4" i="2"/>
  <c r="B13" i="2" s="1"/>
  <c r="B14" i="2" s="1"/>
  <c r="C15" i="3"/>
  <c r="E15" i="3"/>
  <c r="D6" i="3" s="1"/>
  <c r="E6" i="3" s="1"/>
  <c r="D4" i="3"/>
  <c r="D21" i="8"/>
  <c r="C22" i="8"/>
  <c r="B10" i="2"/>
  <c r="E9" i="6"/>
  <c r="C8" i="8"/>
  <c r="F7" i="8"/>
  <c r="D7" i="8"/>
  <c r="H5" i="3" l="1"/>
  <c r="D8" i="3"/>
  <c r="E4" i="3"/>
  <c r="D8" i="8"/>
  <c r="C9" i="8"/>
  <c r="E10" i="2"/>
  <c r="B12" i="2"/>
  <c r="B15" i="2" s="1"/>
  <c r="C23" i="8"/>
  <c r="D22" i="8"/>
  <c r="G20" i="8" s="1"/>
  <c r="H4" i="3" l="1"/>
  <c r="E8" i="3"/>
  <c r="D9" i="3"/>
  <c r="E9" i="3" s="1"/>
  <c r="D4" i="2"/>
  <c r="C10" i="8"/>
  <c r="D9" i="8"/>
  <c r="G7" i="8" s="1"/>
  <c r="C24" i="8"/>
  <c r="F23" i="8"/>
  <c r="D23" i="8"/>
  <c r="E10" i="3" l="1"/>
  <c r="D10" i="3"/>
  <c r="D13" i="2"/>
  <c r="D14" i="2" s="1"/>
  <c r="D12" i="2"/>
  <c r="D15" i="2" s="1"/>
  <c r="E4" i="2"/>
  <c r="C25" i="8"/>
  <c r="D24" i="8"/>
  <c r="C11" i="8"/>
  <c r="D10" i="8"/>
  <c r="F10" i="8"/>
  <c r="E13" i="2" l="1"/>
  <c r="E14" i="2" s="1"/>
  <c r="E12" i="2"/>
  <c r="D11" i="8"/>
  <c r="C12" i="8"/>
  <c r="D25" i="8"/>
  <c r="G23" i="8" s="1"/>
  <c r="C26" i="8"/>
  <c r="E15" i="2" l="1"/>
  <c r="D26" i="8"/>
  <c r="C27" i="8"/>
  <c r="F26" i="8"/>
  <c r="D12" i="8"/>
  <c r="G10" i="8" s="1"/>
  <c r="C13" i="8"/>
  <c r="C28" i="8" l="1"/>
  <c r="D28" i="8" s="1"/>
  <c r="G26" i="8" s="1"/>
  <c r="D27" i="8"/>
  <c r="C14" i="8"/>
  <c r="F13" i="8"/>
  <c r="D13" i="8"/>
  <c r="C15" i="8" l="1"/>
  <c r="D15" i="8" s="1"/>
  <c r="G13" i="8" s="1"/>
  <c r="D14" i="8"/>
</calcChain>
</file>

<file path=xl/sharedStrings.xml><?xml version="1.0" encoding="utf-8"?>
<sst xmlns="http://schemas.openxmlformats.org/spreadsheetml/2006/main" count="232" uniqueCount="87">
  <si>
    <t>CATEGORY</t>
  </si>
  <si>
    <t>YEAR 2</t>
  </si>
  <si>
    <t>YEAR 3</t>
  </si>
  <si>
    <t>TOTAL</t>
  </si>
  <si>
    <t>NOTES</t>
  </si>
  <si>
    <t>TRAVEL</t>
  </si>
  <si>
    <t>EQUIPMENT</t>
  </si>
  <si>
    <t>CONTRACTUAL</t>
  </si>
  <si>
    <t>CONSTRUCTION</t>
  </si>
  <si>
    <t>OTHER</t>
  </si>
  <si>
    <t>TOTAL DIRECT CHARGES</t>
  </si>
  <si>
    <t>INDIRECT CHARGES</t>
  </si>
  <si>
    <t>TOTALS</t>
  </si>
  <si>
    <t>GRANT PROGRAM, FUNCTION OR ACTIVITY</t>
  </si>
  <si>
    <t>Cost of Living Increase</t>
  </si>
  <si>
    <t>Salary</t>
  </si>
  <si>
    <t>Fringe Benefit</t>
  </si>
  <si>
    <t>YEAR 1</t>
  </si>
  <si>
    <t>Undergraduate Students</t>
  </si>
  <si>
    <t>Budget - Materials &amp; Supplies</t>
  </si>
  <si>
    <t>Budget - Travel</t>
  </si>
  <si>
    <t>Field Work</t>
  </si>
  <si>
    <t>Student Travel</t>
  </si>
  <si>
    <t>Conference Travel</t>
  </si>
  <si>
    <t>Budget - Personnel</t>
  </si>
  <si>
    <t>Personnel - Students</t>
  </si>
  <si>
    <t>Benefits - Students</t>
  </si>
  <si>
    <t>PERSONNEL</t>
  </si>
  <si>
    <t>Totals</t>
  </si>
  <si>
    <t>Wages Total:</t>
  </si>
  <si>
    <t>Benefits Total:</t>
  </si>
  <si>
    <t>YEARLY TOTAL</t>
  </si>
  <si>
    <t>TOTAL SWB</t>
  </si>
  <si>
    <t>Personnel - PI</t>
  </si>
  <si>
    <t>Benefits - PI</t>
  </si>
  <si>
    <t>Domestic Travel</t>
  </si>
  <si>
    <t>International Travel</t>
  </si>
  <si>
    <t>Material</t>
  </si>
  <si>
    <t>Supplies</t>
  </si>
  <si>
    <t>BUDGET TOTAL</t>
  </si>
  <si>
    <t>TUITION &amp; FEES</t>
  </si>
  <si>
    <t>SUPPORTIVE SERVICES</t>
  </si>
  <si>
    <t>SMALL BUSINESS WAGES</t>
  </si>
  <si>
    <t>Budget - Other</t>
  </si>
  <si>
    <t>Budget - PI &amp; Project Title</t>
  </si>
  <si>
    <t>Budget - Match</t>
  </si>
  <si>
    <t>Match Type</t>
  </si>
  <si>
    <t>MATCH</t>
  </si>
  <si>
    <t>Grant Fiscal Calendar</t>
  </si>
  <si>
    <t>YEAR</t>
  </si>
  <si>
    <t>PERIOD</t>
  </si>
  <si>
    <t>P START</t>
  </si>
  <si>
    <t>P END</t>
  </si>
  <si>
    <t>QUARTER</t>
  </si>
  <si>
    <t>Q START</t>
  </si>
  <si>
    <t>Q END</t>
  </si>
  <si>
    <t xml:space="preserve">P1 </t>
  </si>
  <si>
    <t>Q1</t>
  </si>
  <si>
    <t>P2</t>
  </si>
  <si>
    <t>P3</t>
  </si>
  <si>
    <t>P4</t>
  </si>
  <si>
    <t>Q2</t>
  </si>
  <si>
    <t>P5</t>
  </si>
  <si>
    <t>P6</t>
  </si>
  <si>
    <t>P7</t>
  </si>
  <si>
    <t>Q3</t>
  </si>
  <si>
    <t>P8</t>
  </si>
  <si>
    <t>P9</t>
  </si>
  <si>
    <t>P10</t>
  </si>
  <si>
    <t>Q4</t>
  </si>
  <si>
    <t>P11</t>
  </si>
  <si>
    <t>P12</t>
  </si>
  <si>
    <t>ENTER GRANT'S FISCAL START DATE IN CELL C3, THEN ALL OTHER DATES WILL AUTOFILL</t>
  </si>
  <si>
    <t>PI or Senior Personnel</t>
  </si>
  <si>
    <t>ENTER LINE ITEMS IN SPECIFIC CATEGORY TABS. THIS PAGE WILL AUTOFILL BASED ON TAB TOTALS.</t>
  </si>
  <si>
    <t>Budget - Equipment</t>
  </si>
  <si>
    <t>Description</t>
  </si>
  <si>
    <t>Benefit Rate</t>
  </si>
  <si>
    <t>ENTER STARTING SALARY IN B19. ADJUST COST OF LIVING INCREASE AND BENEFIT RATE AS NECESSARY. SALARY &amp; BENEFITS WILL AUTOFILL.</t>
  </si>
  <si>
    <t>ENTER STARTING SALARY IN B13. ADJUST COST OF LIVING INCREASE AND BENEFIT RATE AS NECESSARY. SALARY &amp; BENEFITS WILL AUTOFILL.</t>
  </si>
  <si>
    <t>MATERIALS &amp; SUPPLIES</t>
  </si>
  <si>
    <t>Budget - Contractual</t>
  </si>
  <si>
    <t>Budget - Construction</t>
  </si>
  <si>
    <t>INDIRECT CHARGES (SALARIES, WAGES, BENEFITS)</t>
  </si>
  <si>
    <t>INDIRECT CHARGES (% OF TOTAL)</t>
  </si>
  <si>
    <t>THIS TEMPLATE IS BASED ON A 35% RATE ON SALARY, WAGES &amp; BENEFITS. EDIT % IF NECESSARY.</t>
  </si>
  <si>
    <t>SWAP THE ABOVE INDIRECT ROW WITH THIS ROW IF GRANT CHARGES INDIRECTS OFF OF TOTAL. EDIT %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</si>
</sst>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3" tint="0.59996337778862885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11">
    <xf numFmtId="0" fontId="0" fillId="0" borderId="0" xfId="0"/>
    <xf numFmtId="0" fontId="5" fillId="2" borderId="0" xfId="4" applyFont="1" applyFill="1" applyBorder="1" applyAlignment="1">
      <alignment horizontal="left" vertical="center" indent="1"/>
    </xf>
    <xf numFmtId="0" fontId="5" fillId="2" borderId="2" xfId="4" applyFont="1" applyFill="1" applyBorder="1" applyAlignment="1">
      <alignment horizontal="left" vertical="center" indent="1"/>
    </xf>
    <xf numFmtId="164" fontId="5" fillId="2" borderId="0" xfId="4" applyNumberFormat="1" applyFont="1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3" borderId="0" xfId="0" applyFill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3" borderId="3" xfId="0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44" fontId="0" fillId="3" borderId="3" xfId="0" applyNumberFormat="1" applyFill="1" applyBorder="1" applyAlignment="1">
      <alignment horizontal="right" vertical="center"/>
    </xf>
    <xf numFmtId="44" fontId="0" fillId="0" borderId="3" xfId="0" applyNumberFormat="1" applyBorder="1" applyAlignment="1">
      <alignment horizontal="right" vertical="center"/>
    </xf>
    <xf numFmtId="44" fontId="0" fillId="0" borderId="4" xfId="0" applyNumberFormat="1" applyBorder="1" applyAlignment="1">
      <alignment horizontal="right" vertical="center"/>
    </xf>
    <xf numFmtId="44" fontId="4" fillId="3" borderId="4" xfId="0" applyNumberFormat="1" applyFont="1" applyFill="1" applyBorder="1" applyAlignment="1">
      <alignment horizontal="right" vertical="center"/>
    </xf>
    <xf numFmtId="44" fontId="0" fillId="3" borderId="3" xfId="0" applyNumberFormat="1" applyFill="1" applyBorder="1" applyAlignment="1">
      <alignment vertical="center"/>
    </xf>
    <xf numFmtId="44" fontId="0" fillId="3" borderId="4" xfId="0" applyNumberFormat="1" applyFill="1" applyBorder="1" applyAlignment="1">
      <alignment vertical="center"/>
    </xf>
    <xf numFmtId="44" fontId="0" fillId="0" borderId="3" xfId="0" applyNumberFormat="1" applyFill="1" applyBorder="1" applyAlignment="1">
      <alignment horizontal="right" vertical="center"/>
    </xf>
    <xf numFmtId="44" fontId="6" fillId="0" borderId="3" xfId="0" applyNumberFormat="1" applyFont="1" applyFill="1" applyBorder="1" applyAlignment="1">
      <alignment horizontal="right" vertical="center"/>
    </xf>
    <xf numFmtId="44" fontId="7" fillId="0" borderId="0" xfId="4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44" fontId="0" fillId="0" borderId="3" xfId="1" applyNumberFormat="1" applyFont="1" applyBorder="1" applyAlignment="1">
      <alignment vertical="center"/>
    </xf>
    <xf numFmtId="44" fontId="0" fillId="0" borderId="3" xfId="0" applyNumberFormat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4" fillId="3" borderId="4" xfId="0" applyNumberFormat="1" applyFont="1" applyFill="1" applyBorder="1" applyAlignment="1">
      <alignment vertical="center"/>
    </xf>
    <xf numFmtId="44" fontId="0" fillId="0" borderId="9" xfId="0" applyNumberFormat="1" applyBorder="1" applyAlignment="1"/>
    <xf numFmtId="44" fontId="0" fillId="0" borderId="0" xfId="0" applyNumberFormat="1" applyAlignment="1"/>
    <xf numFmtId="44" fontId="4" fillId="3" borderId="3" xfId="0" applyNumberFormat="1" applyFont="1" applyFill="1" applyBorder="1" applyAlignment="1">
      <alignment vertical="center"/>
    </xf>
    <xf numFmtId="44" fontId="0" fillId="3" borderId="0" xfId="0" applyNumberFormat="1" applyFill="1" applyAlignment="1">
      <alignment vertical="center"/>
    </xf>
    <xf numFmtId="44" fontId="0" fillId="0" borderId="0" xfId="0" applyNumberFormat="1" applyAlignment="1">
      <alignment horizontal="left" vertical="center"/>
    </xf>
    <xf numFmtId="0" fontId="5" fillId="2" borderId="0" xfId="4" applyFont="1" applyFill="1" applyBorder="1" applyAlignment="1">
      <alignment horizontal="right" vertical="center" indent="1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9" fontId="0" fillId="0" borderId="0" xfId="0" applyNumberFormat="1"/>
    <xf numFmtId="0" fontId="2" fillId="0" borderId="0" xfId="3" applyAlignment="1">
      <alignment vertical="center"/>
    </xf>
    <xf numFmtId="44" fontId="0" fillId="3" borderId="3" xfId="0" applyNumberFormat="1" applyFill="1" applyBorder="1" applyAlignment="1">
      <alignment horizontal="left" vertical="center" indent="1"/>
    </xf>
    <xf numFmtId="0" fontId="0" fillId="3" borderId="0" xfId="0" applyNumberFormat="1" applyFill="1" applyBorder="1" applyAlignment="1">
      <alignment vertical="center"/>
    </xf>
    <xf numFmtId="44" fontId="0" fillId="0" borderId="3" xfId="0" applyNumberFormat="1" applyBorder="1" applyAlignment="1">
      <alignment horizontal="left" vertical="center" indent="1"/>
    </xf>
    <xf numFmtId="0" fontId="0" fillId="0" borderId="3" xfId="0" applyNumberFormat="1" applyBorder="1" applyAlignment="1">
      <alignment vertical="center"/>
    </xf>
    <xf numFmtId="44" fontId="0" fillId="3" borderId="4" xfId="0" applyNumberFormat="1" applyFill="1" applyBorder="1" applyAlignment="1">
      <alignment horizontal="left" vertical="center" indent="1"/>
    </xf>
    <xf numFmtId="0" fontId="0" fillId="3" borderId="3" xfId="0" applyNumberForma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left" vertical="center" indent="1"/>
    </xf>
    <xf numFmtId="0" fontId="0" fillId="0" borderId="3" xfId="0" applyNumberFormat="1" applyBorder="1" applyAlignment="1">
      <alignment horizontal="left" vertical="center" indent="1"/>
    </xf>
    <xf numFmtId="0" fontId="4" fillId="3" borderId="4" xfId="0" applyNumberFormat="1" applyFont="1" applyFill="1" applyBorder="1" applyAlignment="1">
      <alignment horizontal="left" vertical="center" indent="1"/>
    </xf>
    <xf numFmtId="44" fontId="0" fillId="4" borderId="3" xfId="0" applyNumberFormat="1" applyFill="1" applyBorder="1" applyAlignment="1">
      <alignment horizontal="left" vertical="center" indent="1"/>
    </xf>
    <xf numFmtId="0" fontId="0" fillId="3" borderId="3" xfId="0" applyNumberFormat="1" applyFill="1" applyBorder="1" applyAlignment="1">
      <alignment horizontal="left" vertical="center" indent="1"/>
    </xf>
    <xf numFmtId="0" fontId="0" fillId="4" borderId="3" xfId="0" applyNumberFormat="1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3" xfId="0" applyNumberFormat="1" applyFont="1" applyFill="1" applyBorder="1" applyAlignment="1">
      <alignment horizontal="left" vertical="center" indent="1"/>
    </xf>
    <xf numFmtId="0" fontId="0" fillId="3" borderId="0" xfId="0" applyFill="1"/>
    <xf numFmtId="0" fontId="0" fillId="0" borderId="0" xfId="0" applyFill="1"/>
    <xf numFmtId="0" fontId="4" fillId="0" borderId="3" xfId="0" applyFont="1" applyFill="1" applyBorder="1" applyAlignment="1">
      <alignment horizontal="left" vertical="center" indent="1"/>
    </xf>
    <xf numFmtId="44" fontId="4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left" vertical="center" indent="1"/>
    </xf>
    <xf numFmtId="44" fontId="0" fillId="0" borderId="0" xfId="0" applyNumberFormat="1" applyFill="1" applyAlignment="1">
      <alignment horizontal="left"/>
    </xf>
    <xf numFmtId="14" fontId="0" fillId="0" borderId="4" xfId="0" applyNumberFormat="1" applyBorder="1" applyAlignment="1">
      <alignment horizontal="left" vertical="center" indent="1"/>
    </xf>
    <xf numFmtId="14" fontId="0" fillId="0" borderId="4" xfId="0" applyNumberFormat="1" applyBorder="1" applyAlignment="1">
      <alignment vertical="center"/>
    </xf>
    <xf numFmtId="14" fontId="0" fillId="3" borderId="4" xfId="0" applyNumberFormat="1" applyFill="1" applyBorder="1" applyAlignment="1">
      <alignment horizontal="left" vertical="center" indent="1"/>
    </xf>
    <xf numFmtId="14" fontId="0" fillId="3" borderId="4" xfId="0" applyNumberFormat="1" applyFill="1" applyBorder="1" applyAlignment="1">
      <alignment vertical="center"/>
    </xf>
    <xf numFmtId="14" fontId="0" fillId="0" borderId="4" xfId="0" applyNumberFormat="1" applyFill="1" applyBorder="1" applyAlignment="1">
      <alignment horizontal="left" vertical="center" indent="1"/>
    </xf>
    <xf numFmtId="14" fontId="9" fillId="0" borderId="4" xfId="0" applyNumberFormat="1" applyFont="1" applyBorder="1" applyAlignment="1">
      <alignment horizontal="left" vertical="center" indent="1"/>
    </xf>
    <xf numFmtId="44" fontId="0" fillId="0" borderId="3" xfId="0" applyNumberFormat="1" applyFill="1" applyBorder="1" applyAlignment="1">
      <alignment vertical="center"/>
    </xf>
    <xf numFmtId="44" fontId="6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5" fontId="0" fillId="0" borderId="2" xfId="2" applyNumberFormat="1" applyFont="1" applyBorder="1" applyAlignment="1"/>
    <xf numFmtId="0" fontId="0" fillId="0" borderId="0" xfId="0" applyAlignment="1"/>
    <xf numFmtId="0" fontId="5" fillId="2" borderId="5" xfId="4" applyFont="1" applyFill="1" applyBorder="1" applyAlignment="1">
      <alignment vertical="center"/>
    </xf>
    <xf numFmtId="0" fontId="5" fillId="2" borderId="6" xfId="4" applyFont="1" applyFill="1" applyBorder="1" applyAlignment="1">
      <alignment vertical="center"/>
    </xf>
    <xf numFmtId="0" fontId="5" fillId="2" borderId="7" xfId="4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vertical="center"/>
    </xf>
    <xf numFmtId="10" fontId="0" fillId="3" borderId="8" xfId="0" applyNumberFormat="1" applyFill="1" applyBorder="1" applyAlignment="1">
      <alignment vertical="center"/>
    </xf>
    <xf numFmtId="165" fontId="0" fillId="0" borderId="0" xfId="2" applyNumberFormat="1" applyFont="1" applyBorder="1" applyAlignment="1"/>
    <xf numFmtId="0" fontId="5" fillId="2" borderId="10" xfId="4" applyFont="1" applyFill="1" applyBorder="1" applyAlignment="1">
      <alignment horizontal="left" vertical="center" indent="1"/>
    </xf>
    <xf numFmtId="0" fontId="0" fillId="0" borderId="11" xfId="0" applyBorder="1"/>
    <xf numFmtId="0" fontId="5" fillId="2" borderId="12" xfId="4" applyFont="1" applyFill="1" applyBorder="1" applyAlignment="1">
      <alignment vertical="center"/>
    </xf>
    <xf numFmtId="0" fontId="5" fillId="2" borderId="12" xfId="4" applyFont="1" applyFill="1" applyBorder="1" applyAlignment="1">
      <alignment horizontal="left" vertical="center" indent="1"/>
    </xf>
    <xf numFmtId="44" fontId="0" fillId="0" borderId="3" xfId="0" applyNumberForma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13" xfId="0" applyBorder="1"/>
    <xf numFmtId="0" fontId="5" fillId="2" borderId="16" xfId="4" applyFont="1" applyFill="1" applyBorder="1" applyAlignment="1">
      <alignment vertical="center"/>
    </xf>
    <xf numFmtId="0" fontId="0" fillId="0" borderId="12" xfId="0" applyBorder="1"/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44" fontId="0" fillId="0" borderId="0" xfId="2" applyNumberFormat="1" applyFont="1" applyBorder="1" applyAlignment="1"/>
    <xf numFmtId="0" fontId="6" fillId="0" borderId="0" xfId="4" applyFont="1" applyFill="1" applyBorder="1" applyAlignment="1">
      <alignment horizontal="left" vertical="center" indent="1"/>
    </xf>
    <xf numFmtId="44" fontId="11" fillId="0" borderId="0" xfId="0" applyNumberFormat="1" applyFont="1" applyAlignment="1">
      <alignment vertical="center"/>
    </xf>
    <xf numFmtId="9" fontId="11" fillId="0" borderId="0" xfId="0" applyNumberFormat="1" applyFont="1"/>
    <xf numFmtId="0" fontId="2" fillId="0" borderId="0" xfId="3" applyAlignment="1">
      <alignment horizontal="center" vertical="center"/>
    </xf>
    <xf numFmtId="0" fontId="5" fillId="2" borderId="12" xfId="4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2" borderId="14" xfId="4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6" borderId="0" xfId="0" applyFill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5">
    <cellStyle name="Currency" xfId="1" builtinId="4"/>
    <cellStyle name="Heading 3" xfId="4" builtinId="18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colors>
    <mruColors>
      <color rgb="FF942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zoomScalePageLayoutView="134" workbookViewId="0">
      <selection activeCell="F4" sqref="F4"/>
    </sheetView>
  </sheetViews>
  <sheetFormatPr baseColWidth="10" defaultRowHeight="16" x14ac:dyDescent="0.2"/>
  <cols>
    <col min="1" max="1" width="45.6640625" bestFit="1" customWidth="1"/>
    <col min="2" max="2" width="16.33203125" bestFit="1" customWidth="1"/>
    <col min="3" max="4" width="14" bestFit="1" customWidth="1"/>
    <col min="5" max="5" width="15.5" style="13" bestFit="1" customWidth="1"/>
    <col min="6" max="6" width="72" bestFit="1" customWidth="1"/>
    <col min="7" max="7" width="19.33203125" style="14" bestFit="1" customWidth="1"/>
    <col min="8" max="8" width="13" bestFit="1" customWidth="1"/>
    <col min="9" max="9" width="19.33203125" bestFit="1" customWidth="1"/>
    <col min="10" max="10" width="19.33203125" customWidth="1"/>
    <col min="11" max="11" width="19.33203125" bestFit="1" customWidth="1"/>
    <col min="12" max="12" width="13" bestFit="1" customWidth="1"/>
    <col min="13" max="13" width="19.33203125" bestFit="1" customWidth="1"/>
    <col min="14" max="14" width="15.1640625" customWidth="1"/>
  </cols>
  <sheetData>
    <row r="1" spans="1:12" ht="24" customHeight="1" x14ac:dyDescent="0.2">
      <c r="A1" s="99" t="s">
        <v>44</v>
      </c>
      <c r="B1" s="99"/>
      <c r="C1" s="99"/>
      <c r="D1" s="99"/>
      <c r="E1" s="99"/>
      <c r="F1" s="94" t="s">
        <v>74</v>
      </c>
      <c r="G1" s="93"/>
      <c r="H1" s="93"/>
      <c r="I1" s="93"/>
      <c r="J1" s="93"/>
      <c r="K1" s="93"/>
      <c r="L1" s="93"/>
    </row>
    <row r="2" spans="1:12" x14ac:dyDescent="0.2">
      <c r="A2" s="100" t="s">
        <v>13</v>
      </c>
      <c r="B2" s="100"/>
      <c r="C2" s="100"/>
      <c r="D2" s="100"/>
      <c r="E2" s="100"/>
      <c r="F2" s="86"/>
    </row>
    <row r="3" spans="1:12" x14ac:dyDescent="0.2">
      <c r="A3" s="1" t="s">
        <v>0</v>
      </c>
      <c r="B3" s="84" t="s">
        <v>17</v>
      </c>
      <c r="C3" s="2" t="s">
        <v>1</v>
      </c>
      <c r="D3" s="2" t="s">
        <v>2</v>
      </c>
      <c r="E3" s="3" t="s">
        <v>3</v>
      </c>
      <c r="F3" s="1" t="s">
        <v>4</v>
      </c>
    </row>
    <row r="4" spans="1:12" x14ac:dyDescent="0.2">
      <c r="A4" s="6" t="s">
        <v>27</v>
      </c>
      <c r="B4" s="26">
        <f>Personnel!B8</f>
        <v>0</v>
      </c>
      <c r="C4" s="26">
        <f>Personnel!C8</f>
        <v>0</v>
      </c>
      <c r="D4" s="26">
        <f>Personnel!D8</f>
        <v>0</v>
      </c>
      <c r="E4" s="27">
        <f>B4+C4+D4</f>
        <v>0</v>
      </c>
      <c r="F4" s="7"/>
    </row>
    <row r="5" spans="1:12" x14ac:dyDescent="0.2">
      <c r="A5" s="8" t="s">
        <v>5</v>
      </c>
      <c r="B5" s="20">
        <f>Travel!B11</f>
        <v>0</v>
      </c>
      <c r="C5" s="20">
        <f>Travel!C11</f>
        <v>0</v>
      </c>
      <c r="D5" s="20">
        <f>Travel!D11</f>
        <v>0</v>
      </c>
      <c r="E5" s="20">
        <f>B5+C5+D5</f>
        <v>0</v>
      </c>
      <c r="F5" s="4"/>
    </row>
    <row r="6" spans="1:12" x14ac:dyDescent="0.2">
      <c r="A6" s="9" t="s">
        <v>6</v>
      </c>
      <c r="B6" s="28">
        <f>Equipment!B11</f>
        <v>0</v>
      </c>
      <c r="C6" s="28">
        <f>Equipment!C11</f>
        <v>0</v>
      </c>
      <c r="D6" s="28">
        <f>Equipment!D11</f>
        <v>0</v>
      </c>
      <c r="E6" s="27">
        <f t="shared" ref="E6:E11" si="0">B6+C6+D6</f>
        <v>0</v>
      </c>
    </row>
    <row r="7" spans="1:12" x14ac:dyDescent="0.2">
      <c r="A7" s="4" t="s">
        <v>80</v>
      </c>
      <c r="B7" s="21">
        <f>'Materials &amp; Supplies'!B8</f>
        <v>0</v>
      </c>
      <c r="C7" s="21">
        <f>'Materials &amp; Supplies'!C8</f>
        <v>0</v>
      </c>
      <c r="D7" s="21">
        <f>'Materials &amp; Supplies'!D8</f>
        <v>0</v>
      </c>
      <c r="E7" s="20">
        <f t="shared" si="0"/>
        <v>0</v>
      </c>
      <c r="F7" s="10"/>
    </row>
    <row r="8" spans="1:12" x14ac:dyDescent="0.2">
      <c r="A8" s="6" t="s">
        <v>7</v>
      </c>
      <c r="B8" s="27">
        <f>Contractual!B10</f>
        <v>0</v>
      </c>
      <c r="C8" s="27">
        <f>Contractual!C10</f>
        <v>0</v>
      </c>
      <c r="D8" s="27">
        <f>Contractual!D10</f>
        <v>0</v>
      </c>
      <c r="E8" s="27">
        <f t="shared" si="0"/>
        <v>0</v>
      </c>
    </row>
    <row r="9" spans="1:12" x14ac:dyDescent="0.2">
      <c r="A9" s="8" t="s">
        <v>8</v>
      </c>
      <c r="B9" s="21">
        <f>Construction!B10</f>
        <v>0</v>
      </c>
      <c r="C9" s="21">
        <f>Construction!C10</f>
        <v>0</v>
      </c>
      <c r="D9" s="21">
        <f>Construction!D10</f>
        <v>0</v>
      </c>
      <c r="E9" s="20">
        <f t="shared" si="0"/>
        <v>0</v>
      </c>
      <c r="F9" s="4"/>
    </row>
    <row r="10" spans="1:12" x14ac:dyDescent="0.2">
      <c r="A10" s="9" t="s">
        <v>9</v>
      </c>
      <c r="B10" s="28">
        <f>Other!B9</f>
        <v>0</v>
      </c>
      <c r="C10" s="28">
        <f>Other!C9</f>
        <v>0</v>
      </c>
      <c r="D10" s="28">
        <f>Other!D9</f>
        <v>0</v>
      </c>
      <c r="E10" s="27">
        <f t="shared" si="0"/>
        <v>0</v>
      </c>
    </row>
    <row r="11" spans="1:12" s="58" customFormat="1" x14ac:dyDescent="0.2">
      <c r="A11" s="4" t="s">
        <v>47</v>
      </c>
      <c r="B11" s="20">
        <f>Match!B23</f>
        <v>0</v>
      </c>
      <c r="C11" s="20">
        <f>Match!C23</f>
        <v>0</v>
      </c>
      <c r="D11" s="20">
        <f>Match!D23</f>
        <v>0</v>
      </c>
      <c r="E11" s="20">
        <f t="shared" si="0"/>
        <v>0</v>
      </c>
      <c r="F11" s="57"/>
      <c r="G11" s="89"/>
    </row>
    <row r="12" spans="1:12" s="58" customFormat="1" x14ac:dyDescent="0.2">
      <c r="A12" s="59" t="s">
        <v>31</v>
      </c>
      <c r="B12" s="60">
        <f>SUM(B4:B10)</f>
        <v>0</v>
      </c>
      <c r="C12" s="60">
        <f t="shared" ref="C12" si="1">SUM(C4:C10)</f>
        <v>0</v>
      </c>
      <c r="D12" s="60">
        <f>SUM(D4:D10)</f>
        <v>0</v>
      </c>
      <c r="E12" s="60">
        <f>E4+E5+E6+E7+E8+E9+E10</f>
        <v>0</v>
      </c>
      <c r="F12" s="61"/>
      <c r="G12" s="62"/>
    </row>
    <row r="13" spans="1:12" x14ac:dyDescent="0.2">
      <c r="A13" s="11" t="s">
        <v>32</v>
      </c>
      <c r="B13" s="32">
        <f>B4</f>
        <v>0</v>
      </c>
      <c r="C13" s="32">
        <f>C4</f>
        <v>0</v>
      </c>
      <c r="D13" s="32">
        <f>D4</f>
        <v>0</v>
      </c>
      <c r="E13" s="32">
        <f>E4</f>
        <v>0</v>
      </c>
      <c r="F13" s="39"/>
      <c r="G13" s="38"/>
    </row>
    <row r="14" spans="1:12" x14ac:dyDescent="0.2">
      <c r="A14" s="6" t="s">
        <v>83</v>
      </c>
      <c r="B14" s="27">
        <f>B13*F14</f>
        <v>0</v>
      </c>
      <c r="C14" s="27">
        <f>C13*F14</f>
        <v>0</v>
      </c>
      <c r="D14" s="27">
        <f>D13*F14</f>
        <v>0</v>
      </c>
      <c r="E14" s="27">
        <f>E13*F14</f>
        <v>0</v>
      </c>
      <c r="F14" s="98">
        <v>0.35</v>
      </c>
      <c r="G14" s="110" t="s">
        <v>85</v>
      </c>
    </row>
    <row r="15" spans="1:12" x14ac:dyDescent="0.2">
      <c r="A15" s="12" t="s">
        <v>12</v>
      </c>
      <c r="B15" s="29">
        <f>B12+B14</f>
        <v>0</v>
      </c>
      <c r="C15" s="29">
        <f>C12+C14</f>
        <v>0</v>
      </c>
      <c r="D15" s="29">
        <f>D12+D14</f>
        <v>0</v>
      </c>
      <c r="E15" s="29">
        <f>E12+E14</f>
        <v>0</v>
      </c>
      <c r="F15" s="8"/>
    </row>
    <row r="17" spans="1:7" x14ac:dyDescent="0.2">
      <c r="A17" s="6" t="s">
        <v>84</v>
      </c>
      <c r="B17" s="27">
        <f>B12*F17</f>
        <v>0</v>
      </c>
      <c r="C17" s="27">
        <f>C12*F17</f>
        <v>0</v>
      </c>
      <c r="D17" s="27">
        <f>D12*F17</f>
        <v>0</v>
      </c>
      <c r="E17" s="27">
        <f>E12*F17</f>
        <v>0</v>
      </c>
      <c r="F17" s="98">
        <v>0.1</v>
      </c>
      <c r="G17" s="110" t="s">
        <v>86</v>
      </c>
    </row>
    <row r="30" spans="1:7" x14ac:dyDescent="0.2">
      <c r="A30" s="90"/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1"/>
  <sheetViews>
    <sheetView workbookViewId="0">
      <selection activeCell="C4" sqref="C4"/>
    </sheetView>
  </sheetViews>
  <sheetFormatPr baseColWidth="10" defaultRowHeight="16" x14ac:dyDescent="0.2"/>
  <sheetData>
    <row r="1" spans="1:7" ht="24" x14ac:dyDescent="0.2">
      <c r="A1" s="99" t="s">
        <v>48</v>
      </c>
      <c r="B1" s="99"/>
      <c r="C1" s="99"/>
      <c r="D1" s="99"/>
      <c r="E1" s="99"/>
      <c r="F1" s="99"/>
      <c r="G1" s="99"/>
    </row>
    <row r="2" spans="1:7" x14ac:dyDescent="0.2">
      <c r="A2" s="108" t="s">
        <v>72</v>
      </c>
      <c r="B2" s="108"/>
      <c r="C2" s="108"/>
      <c r="D2" s="108"/>
      <c r="E2" s="108"/>
      <c r="F2" s="108"/>
      <c r="G2" s="108"/>
    </row>
    <row r="3" spans="1:7" x14ac:dyDescent="0.2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  <row r="4" spans="1:7" x14ac:dyDescent="0.2">
      <c r="A4" s="104">
        <v>1</v>
      </c>
      <c r="B4" s="6" t="s">
        <v>56</v>
      </c>
      <c r="C4" s="68">
        <v>43831</v>
      </c>
      <c r="D4" s="63">
        <f t="shared" ref="D4:D15" si="0">EOMONTH(C4,0)</f>
        <v>43861</v>
      </c>
      <c r="E4" s="105" t="s">
        <v>57</v>
      </c>
      <c r="F4" s="64">
        <f>C4</f>
        <v>43831</v>
      </c>
      <c r="G4" s="64">
        <f>D6</f>
        <v>43921</v>
      </c>
    </row>
    <row r="5" spans="1:7" x14ac:dyDescent="0.2">
      <c r="A5" s="104"/>
      <c r="B5" s="4" t="s">
        <v>58</v>
      </c>
      <c r="C5" s="65">
        <f t="shared" ref="C5:C15" si="1">DATE(YEAR(C4),MONTH(C4)+1,1)</f>
        <v>43862</v>
      </c>
      <c r="D5" s="65">
        <f t="shared" si="0"/>
        <v>43890</v>
      </c>
      <c r="E5" s="105"/>
      <c r="F5" s="64"/>
      <c r="G5" s="64"/>
    </row>
    <row r="6" spans="1:7" x14ac:dyDescent="0.2">
      <c r="A6" s="104"/>
      <c r="B6" s="6" t="s">
        <v>59</v>
      </c>
      <c r="C6" s="67">
        <f t="shared" si="1"/>
        <v>43891</v>
      </c>
      <c r="D6" s="63">
        <f t="shared" si="0"/>
        <v>43921</v>
      </c>
      <c r="E6" s="105"/>
      <c r="F6" s="64"/>
      <c r="G6" s="64"/>
    </row>
    <row r="7" spans="1:7" x14ac:dyDescent="0.2">
      <c r="A7" s="104"/>
      <c r="B7" s="4" t="s">
        <v>60</v>
      </c>
      <c r="C7" s="65">
        <f t="shared" si="1"/>
        <v>43922</v>
      </c>
      <c r="D7" s="65">
        <f t="shared" si="0"/>
        <v>43951</v>
      </c>
      <c r="E7" s="106" t="s">
        <v>61</v>
      </c>
      <c r="F7" s="66">
        <f>C7</f>
        <v>43922</v>
      </c>
      <c r="G7" s="66">
        <f>D9</f>
        <v>44012</v>
      </c>
    </row>
    <row r="8" spans="1:7" x14ac:dyDescent="0.2">
      <c r="A8" s="104"/>
      <c r="B8" s="6" t="s">
        <v>62</v>
      </c>
      <c r="C8" s="67">
        <f t="shared" si="1"/>
        <v>43952</v>
      </c>
      <c r="D8" s="63">
        <f t="shared" si="0"/>
        <v>43982</v>
      </c>
      <c r="E8" s="106"/>
      <c r="F8" s="66"/>
      <c r="G8" s="66"/>
    </row>
    <row r="9" spans="1:7" x14ac:dyDescent="0.2">
      <c r="A9" s="104"/>
      <c r="B9" s="4" t="s">
        <v>63</v>
      </c>
      <c r="C9" s="65">
        <f t="shared" si="1"/>
        <v>43983</v>
      </c>
      <c r="D9" s="65">
        <f t="shared" si="0"/>
        <v>44012</v>
      </c>
      <c r="E9" s="106"/>
      <c r="F9" s="66"/>
      <c r="G9" s="66"/>
    </row>
    <row r="10" spans="1:7" x14ac:dyDescent="0.2">
      <c r="A10" s="104"/>
      <c r="B10" s="6" t="s">
        <v>64</v>
      </c>
      <c r="C10" s="67">
        <f t="shared" si="1"/>
        <v>44013</v>
      </c>
      <c r="D10" s="63">
        <f t="shared" si="0"/>
        <v>44043</v>
      </c>
      <c r="E10" s="105" t="s">
        <v>65</v>
      </c>
      <c r="F10" s="64">
        <f>C10</f>
        <v>44013</v>
      </c>
      <c r="G10" s="64">
        <f>D12</f>
        <v>44104</v>
      </c>
    </row>
    <row r="11" spans="1:7" x14ac:dyDescent="0.2">
      <c r="A11" s="104"/>
      <c r="B11" s="4" t="s">
        <v>66</v>
      </c>
      <c r="C11" s="65">
        <f t="shared" si="1"/>
        <v>44044</v>
      </c>
      <c r="D11" s="65">
        <f t="shared" si="0"/>
        <v>44074</v>
      </c>
      <c r="E11" s="105"/>
      <c r="F11" s="64"/>
      <c r="G11" s="64"/>
    </row>
    <row r="12" spans="1:7" x14ac:dyDescent="0.2">
      <c r="A12" s="104"/>
      <c r="B12" s="6" t="s">
        <v>67</v>
      </c>
      <c r="C12" s="67">
        <f t="shared" si="1"/>
        <v>44075</v>
      </c>
      <c r="D12" s="63">
        <f t="shared" si="0"/>
        <v>44104</v>
      </c>
      <c r="E12" s="105"/>
      <c r="F12" s="64"/>
      <c r="G12" s="64"/>
    </row>
    <row r="13" spans="1:7" x14ac:dyDescent="0.2">
      <c r="A13" s="104"/>
      <c r="B13" s="4" t="s">
        <v>68</v>
      </c>
      <c r="C13" s="65">
        <f t="shared" si="1"/>
        <v>44105</v>
      </c>
      <c r="D13" s="65">
        <f t="shared" si="0"/>
        <v>44135</v>
      </c>
      <c r="E13" s="106" t="s">
        <v>69</v>
      </c>
      <c r="F13" s="66">
        <f>C13</f>
        <v>44105</v>
      </c>
      <c r="G13" s="66">
        <f>D15</f>
        <v>44196</v>
      </c>
    </row>
    <row r="14" spans="1:7" x14ac:dyDescent="0.2">
      <c r="A14" s="104"/>
      <c r="B14" s="6" t="s">
        <v>70</v>
      </c>
      <c r="C14" s="67">
        <f t="shared" si="1"/>
        <v>44136</v>
      </c>
      <c r="D14" s="63">
        <f t="shared" si="0"/>
        <v>44165</v>
      </c>
      <c r="E14" s="106"/>
      <c r="F14" s="66"/>
      <c r="G14" s="66"/>
    </row>
    <row r="15" spans="1:7" x14ac:dyDescent="0.2">
      <c r="A15" s="104"/>
      <c r="B15" s="4" t="s">
        <v>71</v>
      </c>
      <c r="C15" s="65">
        <f t="shared" si="1"/>
        <v>44166</v>
      </c>
      <c r="D15" s="65">
        <f t="shared" si="0"/>
        <v>44196</v>
      </c>
      <c r="E15" s="106"/>
      <c r="F15" s="66"/>
      <c r="G15" s="66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09">
        <v>2</v>
      </c>
      <c r="B17" s="6" t="s">
        <v>56</v>
      </c>
      <c r="C17" s="63">
        <f>DATE(YEAR(C4)+1,MONTH(C4),DAY(C4))</f>
        <v>44197</v>
      </c>
      <c r="D17" s="63">
        <f>EOMONTH(C17,0)</f>
        <v>44227</v>
      </c>
      <c r="E17" s="105" t="s">
        <v>57</v>
      </c>
      <c r="F17" s="64">
        <f>C17</f>
        <v>44197</v>
      </c>
      <c r="G17" s="64">
        <f>D19</f>
        <v>44286</v>
      </c>
    </row>
    <row r="18" spans="1:7" x14ac:dyDescent="0.2">
      <c r="A18" s="109"/>
      <c r="B18" s="4" t="s">
        <v>58</v>
      </c>
      <c r="C18" s="65">
        <f>DATE(YEAR(C17),MONTH(C17)+1,1)</f>
        <v>44228</v>
      </c>
      <c r="D18" s="65">
        <f t="shared" ref="D18:D28" si="2">EOMONTH(C18,0)</f>
        <v>44255</v>
      </c>
      <c r="E18" s="105"/>
      <c r="F18" s="64"/>
      <c r="G18" s="64"/>
    </row>
    <row r="19" spans="1:7" x14ac:dyDescent="0.2">
      <c r="A19" s="109"/>
      <c r="B19" s="6" t="s">
        <v>59</v>
      </c>
      <c r="C19" s="67">
        <f t="shared" ref="C19:C28" si="3">DATE(YEAR(C18),MONTH(C18)+1,1)</f>
        <v>44256</v>
      </c>
      <c r="D19" s="63">
        <f t="shared" si="2"/>
        <v>44286</v>
      </c>
      <c r="E19" s="105"/>
      <c r="F19" s="64"/>
      <c r="G19" s="64"/>
    </row>
    <row r="20" spans="1:7" x14ac:dyDescent="0.2">
      <c r="A20" s="109"/>
      <c r="B20" s="4" t="s">
        <v>60</v>
      </c>
      <c r="C20" s="65">
        <f t="shared" si="3"/>
        <v>44287</v>
      </c>
      <c r="D20" s="65">
        <f t="shared" si="2"/>
        <v>44316</v>
      </c>
      <c r="E20" s="106" t="s">
        <v>61</v>
      </c>
      <c r="F20" s="66">
        <f>C20</f>
        <v>44287</v>
      </c>
      <c r="G20" s="66">
        <f>D22</f>
        <v>44377</v>
      </c>
    </row>
    <row r="21" spans="1:7" x14ac:dyDescent="0.2">
      <c r="A21" s="109"/>
      <c r="B21" s="6" t="s">
        <v>62</v>
      </c>
      <c r="C21" s="67">
        <f t="shared" si="3"/>
        <v>44317</v>
      </c>
      <c r="D21" s="63">
        <f t="shared" si="2"/>
        <v>44347</v>
      </c>
      <c r="E21" s="106"/>
      <c r="F21" s="66"/>
      <c r="G21" s="66"/>
    </row>
    <row r="22" spans="1:7" x14ac:dyDescent="0.2">
      <c r="A22" s="109"/>
      <c r="B22" s="4" t="s">
        <v>63</v>
      </c>
      <c r="C22" s="65">
        <f t="shared" si="3"/>
        <v>44348</v>
      </c>
      <c r="D22" s="65">
        <f t="shared" si="2"/>
        <v>44377</v>
      </c>
      <c r="E22" s="106"/>
      <c r="F22" s="66"/>
      <c r="G22" s="66"/>
    </row>
    <row r="23" spans="1:7" x14ac:dyDescent="0.2">
      <c r="A23" s="109"/>
      <c r="B23" s="6" t="s">
        <v>64</v>
      </c>
      <c r="C23" s="67">
        <f t="shared" si="3"/>
        <v>44378</v>
      </c>
      <c r="D23" s="63">
        <f t="shared" si="2"/>
        <v>44408</v>
      </c>
      <c r="E23" s="105" t="s">
        <v>65</v>
      </c>
      <c r="F23" s="64">
        <f>C23</f>
        <v>44378</v>
      </c>
      <c r="G23" s="64">
        <f>D25</f>
        <v>44469</v>
      </c>
    </row>
    <row r="24" spans="1:7" x14ac:dyDescent="0.2">
      <c r="A24" s="109"/>
      <c r="B24" s="4" t="s">
        <v>66</v>
      </c>
      <c r="C24" s="65">
        <f t="shared" si="3"/>
        <v>44409</v>
      </c>
      <c r="D24" s="65">
        <f t="shared" si="2"/>
        <v>44439</v>
      </c>
      <c r="E24" s="105"/>
      <c r="F24" s="64"/>
      <c r="G24" s="64"/>
    </row>
    <row r="25" spans="1:7" x14ac:dyDescent="0.2">
      <c r="A25" s="109"/>
      <c r="B25" s="6" t="s">
        <v>67</v>
      </c>
      <c r="C25" s="67">
        <f t="shared" si="3"/>
        <v>44440</v>
      </c>
      <c r="D25" s="63">
        <f t="shared" si="2"/>
        <v>44469</v>
      </c>
      <c r="E25" s="105"/>
      <c r="F25" s="64"/>
      <c r="G25" s="64"/>
    </row>
    <row r="26" spans="1:7" x14ac:dyDescent="0.2">
      <c r="A26" s="109"/>
      <c r="B26" s="4" t="s">
        <v>68</v>
      </c>
      <c r="C26" s="65">
        <f t="shared" si="3"/>
        <v>44470</v>
      </c>
      <c r="D26" s="65">
        <f t="shared" si="2"/>
        <v>44500</v>
      </c>
      <c r="E26" s="106" t="s">
        <v>69</v>
      </c>
      <c r="F26" s="66">
        <f>C26</f>
        <v>44470</v>
      </c>
      <c r="G26" s="66">
        <f>D28</f>
        <v>44561</v>
      </c>
    </row>
    <row r="27" spans="1:7" x14ac:dyDescent="0.2">
      <c r="A27" s="109"/>
      <c r="B27" s="6" t="s">
        <v>70</v>
      </c>
      <c r="C27" s="67">
        <f t="shared" si="3"/>
        <v>44501</v>
      </c>
      <c r="D27" s="63">
        <f t="shared" si="2"/>
        <v>44530</v>
      </c>
      <c r="E27" s="106"/>
      <c r="F27" s="66"/>
      <c r="G27" s="66"/>
    </row>
    <row r="28" spans="1:7" x14ac:dyDescent="0.2">
      <c r="A28" s="109"/>
      <c r="B28" s="4" t="s">
        <v>71</v>
      </c>
      <c r="C28" s="65">
        <f t="shared" si="3"/>
        <v>44531</v>
      </c>
      <c r="D28" s="65">
        <f t="shared" si="2"/>
        <v>44561</v>
      </c>
      <c r="E28" s="106"/>
      <c r="F28" s="66"/>
      <c r="G28" s="66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07">
        <v>3</v>
      </c>
      <c r="B30" s="6" t="s">
        <v>56</v>
      </c>
      <c r="C30" s="63">
        <f>DATE(YEAR(C4)+2,MONTH(C4),DAY(C4))</f>
        <v>44562</v>
      </c>
      <c r="D30" s="63">
        <f>EOMONTH(C30,0)</f>
        <v>44592</v>
      </c>
      <c r="E30" s="105" t="s">
        <v>57</v>
      </c>
      <c r="F30" s="64">
        <f>C30</f>
        <v>44562</v>
      </c>
      <c r="G30" s="64">
        <f>D32</f>
        <v>44773</v>
      </c>
    </row>
    <row r="31" spans="1:7" x14ac:dyDescent="0.2">
      <c r="A31" s="107"/>
      <c r="B31" s="4" t="s">
        <v>58</v>
      </c>
      <c r="C31" s="65">
        <f>DATE(YEAR(C30),MONTH(C30)+1,1)</f>
        <v>44593</v>
      </c>
      <c r="D31" s="65">
        <f t="shared" ref="D31:D41" si="4">EOMONTH(C31,0)</f>
        <v>44620</v>
      </c>
      <c r="E31" s="105"/>
      <c r="F31" s="64"/>
      <c r="G31" s="64"/>
    </row>
    <row r="32" spans="1:7" x14ac:dyDescent="0.2">
      <c r="A32" s="107"/>
      <c r="B32" s="6" t="s">
        <v>59</v>
      </c>
      <c r="C32" s="63">
        <v>44744</v>
      </c>
      <c r="D32" s="63">
        <f t="shared" si="4"/>
        <v>44773</v>
      </c>
      <c r="E32" s="105"/>
      <c r="F32" s="64"/>
      <c r="G32" s="64"/>
    </row>
    <row r="33" spans="1:7" x14ac:dyDescent="0.2">
      <c r="A33" s="107"/>
      <c r="B33" s="4" t="s">
        <v>60</v>
      </c>
      <c r="C33" s="65">
        <f t="shared" ref="C33" si="5">DATE(YEAR(C32),MONTH(C32)+1,1)</f>
        <v>44774</v>
      </c>
      <c r="D33" s="65">
        <f t="shared" si="4"/>
        <v>44804</v>
      </c>
      <c r="E33" s="106" t="s">
        <v>61</v>
      </c>
      <c r="F33" s="66">
        <f>C33</f>
        <v>44774</v>
      </c>
      <c r="G33" s="66">
        <f>D35</f>
        <v>44804</v>
      </c>
    </row>
    <row r="34" spans="1:7" x14ac:dyDescent="0.2">
      <c r="A34" s="107"/>
      <c r="B34" s="6" t="s">
        <v>62</v>
      </c>
      <c r="C34" s="63">
        <v>44745</v>
      </c>
      <c r="D34" s="63">
        <f t="shared" si="4"/>
        <v>44773</v>
      </c>
      <c r="E34" s="106"/>
      <c r="F34" s="66"/>
      <c r="G34" s="66"/>
    </row>
    <row r="35" spans="1:7" x14ac:dyDescent="0.2">
      <c r="A35" s="107"/>
      <c r="B35" s="4" t="s">
        <v>63</v>
      </c>
      <c r="C35" s="65">
        <f t="shared" ref="C35" si="6">DATE(YEAR(C34),MONTH(C34)+1,1)</f>
        <v>44774</v>
      </c>
      <c r="D35" s="65">
        <f t="shared" si="4"/>
        <v>44804</v>
      </c>
      <c r="E35" s="106"/>
      <c r="F35" s="66"/>
      <c r="G35" s="66"/>
    </row>
    <row r="36" spans="1:7" x14ac:dyDescent="0.2">
      <c r="A36" s="107"/>
      <c r="B36" s="6" t="s">
        <v>64</v>
      </c>
      <c r="C36" s="63">
        <v>44746</v>
      </c>
      <c r="D36" s="63">
        <f t="shared" si="4"/>
        <v>44773</v>
      </c>
      <c r="E36" s="105" t="s">
        <v>65</v>
      </c>
      <c r="F36" s="64">
        <f>C36</f>
        <v>44746</v>
      </c>
      <c r="G36" s="64">
        <f>D38</f>
        <v>44773</v>
      </c>
    </row>
    <row r="37" spans="1:7" x14ac:dyDescent="0.2">
      <c r="A37" s="107"/>
      <c r="B37" s="4" t="s">
        <v>66</v>
      </c>
      <c r="C37" s="65">
        <f t="shared" ref="C37" si="7">DATE(YEAR(C36),MONTH(C36)+1,1)</f>
        <v>44774</v>
      </c>
      <c r="D37" s="65">
        <f t="shared" si="4"/>
        <v>44804</v>
      </c>
      <c r="E37" s="105"/>
      <c r="F37" s="64"/>
      <c r="G37" s="64"/>
    </row>
    <row r="38" spans="1:7" x14ac:dyDescent="0.2">
      <c r="A38" s="107"/>
      <c r="B38" s="6" t="s">
        <v>67</v>
      </c>
      <c r="C38" s="63">
        <v>44747</v>
      </c>
      <c r="D38" s="63">
        <f t="shared" si="4"/>
        <v>44773</v>
      </c>
      <c r="E38" s="105"/>
      <c r="F38" s="64"/>
      <c r="G38" s="64"/>
    </row>
    <row r="39" spans="1:7" x14ac:dyDescent="0.2">
      <c r="A39" s="107"/>
      <c r="B39" s="4" t="s">
        <v>68</v>
      </c>
      <c r="C39" s="65">
        <f t="shared" ref="C39" si="8">DATE(YEAR(C38),MONTH(C38)+1,1)</f>
        <v>44774</v>
      </c>
      <c r="D39" s="65">
        <f t="shared" si="4"/>
        <v>44804</v>
      </c>
      <c r="E39" s="106" t="s">
        <v>69</v>
      </c>
      <c r="F39" s="66">
        <f>C39</f>
        <v>44774</v>
      </c>
      <c r="G39" s="66">
        <f>D41</f>
        <v>44804</v>
      </c>
    </row>
    <row r="40" spans="1:7" x14ac:dyDescent="0.2">
      <c r="A40" s="107"/>
      <c r="B40" s="6" t="s">
        <v>70</v>
      </c>
      <c r="C40" s="63">
        <v>44748</v>
      </c>
      <c r="D40" s="63">
        <f t="shared" si="4"/>
        <v>44773</v>
      </c>
      <c r="E40" s="106"/>
      <c r="F40" s="66"/>
      <c r="G40" s="66"/>
    </row>
    <row r="41" spans="1:7" x14ac:dyDescent="0.2">
      <c r="A41" s="107"/>
      <c r="B41" s="4" t="s">
        <v>71</v>
      </c>
      <c r="C41" s="65">
        <f t="shared" ref="C41" si="9">DATE(YEAR(C40),MONTH(C40)+1,1)</f>
        <v>44774</v>
      </c>
      <c r="D41" s="65">
        <f t="shared" si="4"/>
        <v>44804</v>
      </c>
      <c r="E41" s="106"/>
      <c r="F41" s="66"/>
      <c r="G41" s="66"/>
    </row>
  </sheetData>
  <mergeCells count="17">
    <mergeCell ref="A17:A28"/>
    <mergeCell ref="E17:E19"/>
    <mergeCell ref="E20:E22"/>
    <mergeCell ref="E23:E25"/>
    <mergeCell ref="E26:E28"/>
    <mergeCell ref="A30:A41"/>
    <mergeCell ref="E30:E32"/>
    <mergeCell ref="E33:E35"/>
    <mergeCell ref="E36:E38"/>
    <mergeCell ref="E39:E41"/>
    <mergeCell ref="A1:G1"/>
    <mergeCell ref="A4:A15"/>
    <mergeCell ref="E4:E6"/>
    <mergeCell ref="E7:E9"/>
    <mergeCell ref="E10:E12"/>
    <mergeCell ref="E13:E15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B9" sqref="B9"/>
    </sheetView>
  </sheetViews>
  <sheetFormatPr baseColWidth="10" defaultColWidth="18" defaultRowHeight="16" x14ac:dyDescent="0.2"/>
  <cols>
    <col min="1" max="1" width="23.33203125" bestFit="1" customWidth="1"/>
    <col min="2" max="2" width="13" bestFit="1" customWidth="1"/>
    <col min="3" max="3" width="19.33203125" bestFit="1" customWidth="1"/>
    <col min="4" max="5" width="13" bestFit="1" customWidth="1"/>
    <col min="6" max="6" width="32.5" bestFit="1" customWidth="1"/>
  </cols>
  <sheetData>
    <row r="1" spans="1:8" ht="24" x14ac:dyDescent="0.2">
      <c r="A1" s="99" t="s">
        <v>24</v>
      </c>
      <c r="B1" s="99"/>
      <c r="C1" s="99"/>
      <c r="D1" s="99"/>
      <c r="E1" s="99"/>
    </row>
    <row r="2" spans="1:8" x14ac:dyDescent="0.2">
      <c r="A2" s="100" t="s">
        <v>13</v>
      </c>
      <c r="B2" s="100"/>
      <c r="C2" s="100"/>
      <c r="D2" s="100"/>
      <c r="E2" s="100"/>
      <c r="F2" s="86"/>
      <c r="G2" s="87"/>
      <c r="H2" s="87"/>
    </row>
    <row r="3" spans="1:8" x14ac:dyDescent="0.2">
      <c r="A3" s="1" t="s">
        <v>0</v>
      </c>
      <c r="B3" s="84" t="s">
        <v>17</v>
      </c>
      <c r="C3" s="2" t="s">
        <v>1</v>
      </c>
      <c r="D3" s="2" t="s">
        <v>2</v>
      </c>
      <c r="E3" s="3" t="s">
        <v>3</v>
      </c>
      <c r="F3" s="1" t="s">
        <v>4</v>
      </c>
      <c r="G3" s="35" t="s">
        <v>28</v>
      </c>
      <c r="H3" s="1"/>
    </row>
    <row r="4" spans="1:8" x14ac:dyDescent="0.2">
      <c r="A4" s="10" t="s">
        <v>33</v>
      </c>
      <c r="B4" s="20">
        <f>B13</f>
        <v>0</v>
      </c>
      <c r="C4" s="20">
        <f>B14</f>
        <v>0</v>
      </c>
      <c r="D4" s="20">
        <f>B15</f>
        <v>0</v>
      </c>
      <c r="E4" s="20">
        <f>B4+C4+D4</f>
        <v>0</v>
      </c>
      <c r="F4" s="5"/>
      <c r="G4" s="36" t="s">
        <v>29</v>
      </c>
      <c r="H4" s="33">
        <f>E4+E5</f>
        <v>0</v>
      </c>
    </row>
    <row r="5" spans="1:8" x14ac:dyDescent="0.2">
      <c r="A5" s="71" t="s">
        <v>25</v>
      </c>
      <c r="B5" s="27">
        <f>B19</f>
        <v>0</v>
      </c>
      <c r="C5" s="27">
        <f>B20</f>
        <v>0</v>
      </c>
      <c r="D5" s="27">
        <f>B21</f>
        <v>0</v>
      </c>
      <c r="E5" s="69">
        <f t="shared" ref="E5:E7" si="0">B5+C5+D5</f>
        <v>0</v>
      </c>
      <c r="F5" s="7"/>
      <c r="G5" s="37" t="s">
        <v>30</v>
      </c>
      <c r="H5" s="34">
        <f>E6+E7</f>
        <v>0</v>
      </c>
    </row>
    <row r="6" spans="1:8" x14ac:dyDescent="0.2">
      <c r="A6" s="72" t="s">
        <v>34</v>
      </c>
      <c r="B6" s="21">
        <f>E13</f>
        <v>0</v>
      </c>
      <c r="C6" s="21">
        <f>E14</f>
        <v>0</v>
      </c>
      <c r="D6" s="21">
        <f>E15</f>
        <v>0</v>
      </c>
      <c r="E6" s="20">
        <f t="shared" si="0"/>
        <v>0</v>
      </c>
      <c r="F6" s="10"/>
      <c r="H6" s="15"/>
    </row>
    <row r="7" spans="1:8" x14ac:dyDescent="0.2">
      <c r="A7" s="73" t="s">
        <v>26</v>
      </c>
      <c r="B7" s="28">
        <f>E19</f>
        <v>0</v>
      </c>
      <c r="C7" s="28">
        <f>E20</f>
        <v>0</v>
      </c>
      <c r="D7" s="28">
        <f>E21</f>
        <v>0</v>
      </c>
      <c r="E7" s="70">
        <f t="shared" si="0"/>
        <v>0</v>
      </c>
    </row>
    <row r="8" spans="1:8" x14ac:dyDescent="0.2">
      <c r="A8" s="74" t="s">
        <v>10</v>
      </c>
      <c r="B8" s="29">
        <f t="shared" ref="B8:D8" si="1">B4+B5+B6+B7</f>
        <v>0</v>
      </c>
      <c r="C8" s="29">
        <f t="shared" si="1"/>
        <v>0</v>
      </c>
      <c r="D8" s="29">
        <f t="shared" si="1"/>
        <v>0</v>
      </c>
      <c r="E8" s="29">
        <f>E4+E5+E6+E7</f>
        <v>0</v>
      </c>
      <c r="F8" s="4"/>
    </row>
    <row r="9" spans="1:8" x14ac:dyDescent="0.2">
      <c r="A9" s="71" t="s">
        <v>11</v>
      </c>
      <c r="B9" s="27">
        <f>B8*F9</f>
        <v>0</v>
      </c>
      <c r="C9" s="27">
        <f>C8*F9</f>
        <v>0</v>
      </c>
      <c r="D9" s="27">
        <f>D8*F9</f>
        <v>0</v>
      </c>
      <c r="E9" s="27">
        <f>B9+C9+D9</f>
        <v>0</v>
      </c>
      <c r="F9" s="40">
        <v>0.35</v>
      </c>
    </row>
    <row r="10" spans="1:8" x14ac:dyDescent="0.2">
      <c r="A10" s="75" t="s">
        <v>12</v>
      </c>
      <c r="B10" s="29">
        <f t="shared" ref="B10:D10" si="2">B8+B9</f>
        <v>0</v>
      </c>
      <c r="C10" s="29">
        <f t="shared" si="2"/>
        <v>0</v>
      </c>
      <c r="D10" s="29">
        <f t="shared" si="2"/>
        <v>0</v>
      </c>
      <c r="E10" s="29">
        <f>E8+E9</f>
        <v>0</v>
      </c>
      <c r="F10" s="8"/>
    </row>
    <row r="11" spans="1:8" x14ac:dyDescent="0.2">
      <c r="A11" s="101" t="s">
        <v>73</v>
      </c>
      <c r="B11" s="101"/>
      <c r="C11" s="101"/>
      <c r="D11" s="76"/>
      <c r="E11" s="77"/>
    </row>
    <row r="12" spans="1:8" x14ac:dyDescent="0.2">
      <c r="A12" s="78" t="s">
        <v>14</v>
      </c>
      <c r="B12" s="79" t="s">
        <v>15</v>
      </c>
      <c r="C12" s="80" t="s">
        <v>14</v>
      </c>
      <c r="D12" s="81" t="s">
        <v>77</v>
      </c>
      <c r="E12" s="81" t="s">
        <v>16</v>
      </c>
      <c r="F12" s="94" t="s">
        <v>79</v>
      </c>
    </row>
    <row r="13" spans="1:8" x14ac:dyDescent="0.2">
      <c r="A13" s="82">
        <v>0.02</v>
      </c>
      <c r="B13" s="97">
        <v>0</v>
      </c>
      <c r="C13" s="30">
        <f>B13*A13</f>
        <v>0</v>
      </c>
      <c r="D13" s="83">
        <v>0.22</v>
      </c>
      <c r="E13" s="95">
        <f>B13*D13</f>
        <v>0</v>
      </c>
    </row>
    <row r="14" spans="1:8" x14ac:dyDescent="0.2">
      <c r="A14" s="82">
        <v>0.02</v>
      </c>
      <c r="B14" s="31">
        <f>B13+C13</f>
        <v>0</v>
      </c>
      <c r="C14" s="30">
        <f>B14*A14</f>
        <v>0</v>
      </c>
      <c r="D14" s="83">
        <v>0.22</v>
      </c>
      <c r="E14" s="95">
        <f>B14*D14</f>
        <v>0</v>
      </c>
    </row>
    <row r="15" spans="1:8" x14ac:dyDescent="0.2">
      <c r="A15" s="82">
        <v>0.02</v>
      </c>
      <c r="B15" s="31">
        <f>B14+C14</f>
        <v>0</v>
      </c>
      <c r="C15" s="30">
        <f>B15*A15</f>
        <v>0</v>
      </c>
      <c r="D15" s="83">
        <v>0.22</v>
      </c>
      <c r="E15" s="95">
        <f>B15*D15</f>
        <v>0</v>
      </c>
    </row>
    <row r="16" spans="1:8" x14ac:dyDescent="0.2">
      <c r="A16" s="77"/>
      <c r="B16" s="77"/>
      <c r="C16" s="77"/>
      <c r="D16" s="77"/>
      <c r="E16" s="77"/>
    </row>
    <row r="17" spans="1:6" x14ac:dyDescent="0.2">
      <c r="A17" s="101" t="s">
        <v>18</v>
      </c>
      <c r="B17" s="101"/>
      <c r="C17" s="101"/>
      <c r="D17" s="77"/>
      <c r="E17" s="77"/>
    </row>
    <row r="18" spans="1:6" x14ac:dyDescent="0.2">
      <c r="A18" s="78" t="s">
        <v>14</v>
      </c>
      <c r="B18" s="79" t="s">
        <v>15</v>
      </c>
      <c r="C18" s="80" t="s">
        <v>14</v>
      </c>
      <c r="D18" s="81" t="s">
        <v>77</v>
      </c>
      <c r="E18" s="81" t="s">
        <v>16</v>
      </c>
      <c r="F18" s="94" t="s">
        <v>78</v>
      </c>
    </row>
    <row r="19" spans="1:6" x14ac:dyDescent="0.2">
      <c r="A19" s="82">
        <v>0.02</v>
      </c>
      <c r="B19" s="97">
        <v>0</v>
      </c>
      <c r="C19" s="30">
        <f>B19*A19</f>
        <v>0</v>
      </c>
      <c r="D19" s="83">
        <v>8.5000000000000006E-2</v>
      </c>
      <c r="E19" s="95">
        <f>B19*D19</f>
        <v>0</v>
      </c>
    </row>
    <row r="20" spans="1:6" x14ac:dyDescent="0.2">
      <c r="A20" s="82">
        <v>0.02</v>
      </c>
      <c r="B20" s="31">
        <f>B19+C19</f>
        <v>0</v>
      </c>
      <c r="C20" s="30">
        <f>B20*A20</f>
        <v>0</v>
      </c>
      <c r="D20" s="83">
        <v>8.5000000000000006E-2</v>
      </c>
      <c r="E20" s="95">
        <f>B20*D20</f>
        <v>0</v>
      </c>
    </row>
    <row r="21" spans="1:6" x14ac:dyDescent="0.2">
      <c r="A21" s="82">
        <v>0.02</v>
      </c>
      <c r="B21" s="31">
        <f>B20+C20</f>
        <v>0</v>
      </c>
      <c r="C21" s="30">
        <f>B21*A21</f>
        <v>0</v>
      </c>
      <c r="D21" s="83">
        <v>8.5000000000000006E-2</v>
      </c>
      <c r="E21" s="95">
        <f>B21*D21</f>
        <v>0</v>
      </c>
    </row>
  </sheetData>
  <mergeCells count="4">
    <mergeCell ref="A11:C11"/>
    <mergeCell ref="A17:C17"/>
    <mergeCell ref="A1:E1"/>
    <mergeCell ref="A2:E2"/>
  </mergeCells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selection activeCell="B4" sqref="B4"/>
    </sheetView>
  </sheetViews>
  <sheetFormatPr baseColWidth="10" defaultRowHeight="16" x14ac:dyDescent="0.2"/>
  <cols>
    <col min="1" max="1" width="23.33203125" bestFit="1" customWidth="1"/>
    <col min="2" max="3" width="13" bestFit="1" customWidth="1"/>
    <col min="4" max="4" width="12" bestFit="1" customWidth="1"/>
    <col min="5" max="5" width="13.1640625" bestFit="1" customWidth="1"/>
    <col min="6" max="6" width="64.5" bestFit="1" customWidth="1"/>
  </cols>
  <sheetData>
    <row r="1" spans="1:6" ht="24" x14ac:dyDescent="0.2">
      <c r="A1" s="99" t="s">
        <v>20</v>
      </c>
      <c r="B1" s="99"/>
      <c r="C1" s="99"/>
      <c r="D1" s="99"/>
      <c r="E1" s="99"/>
    </row>
    <row r="2" spans="1:6" x14ac:dyDescent="0.2">
      <c r="A2" s="100" t="s">
        <v>13</v>
      </c>
      <c r="B2" s="100"/>
      <c r="C2" s="100"/>
      <c r="D2" s="100"/>
      <c r="E2" s="100"/>
      <c r="F2" s="86"/>
    </row>
    <row r="3" spans="1:6" x14ac:dyDescent="0.2">
      <c r="A3" s="1" t="s">
        <v>0</v>
      </c>
      <c r="B3" s="84" t="s">
        <v>17</v>
      </c>
      <c r="C3" s="2" t="s">
        <v>1</v>
      </c>
      <c r="D3" s="2" t="s">
        <v>2</v>
      </c>
      <c r="E3" s="3" t="s">
        <v>3</v>
      </c>
      <c r="F3" s="1" t="s">
        <v>4</v>
      </c>
    </row>
    <row r="4" spans="1:6" x14ac:dyDescent="0.2">
      <c r="A4" s="96" t="s">
        <v>23</v>
      </c>
      <c r="B4" s="24">
        <v>0</v>
      </c>
      <c r="C4" s="24">
        <v>0</v>
      </c>
      <c r="D4" s="24">
        <v>0</v>
      </c>
      <c r="E4" s="24">
        <f>SUM(B4,C4,D4)</f>
        <v>0</v>
      </c>
      <c r="F4" s="25"/>
    </row>
    <row r="5" spans="1:6" x14ac:dyDescent="0.2">
      <c r="A5" s="4" t="s">
        <v>21</v>
      </c>
      <c r="B5" s="20">
        <v>0</v>
      </c>
      <c r="C5" s="20">
        <v>0</v>
      </c>
      <c r="D5" s="20">
        <v>0</v>
      </c>
      <c r="E5" s="20">
        <f>SUM(B5,C5,D5)</f>
        <v>0</v>
      </c>
      <c r="F5" s="5"/>
    </row>
    <row r="6" spans="1:6" x14ac:dyDescent="0.2">
      <c r="A6" s="6" t="s">
        <v>22</v>
      </c>
      <c r="B6" s="27">
        <v>0</v>
      </c>
      <c r="C6" s="27">
        <v>0</v>
      </c>
      <c r="D6" s="27">
        <v>0</v>
      </c>
      <c r="E6" s="69">
        <f t="shared" ref="E6" si="0">B6+C6+D6</f>
        <v>0</v>
      </c>
      <c r="F6" s="7"/>
    </row>
    <row r="7" spans="1:6" x14ac:dyDescent="0.2">
      <c r="A7" s="8" t="s">
        <v>35</v>
      </c>
      <c r="B7" s="21">
        <v>0</v>
      </c>
      <c r="C7" s="21">
        <v>0</v>
      </c>
      <c r="D7" s="21">
        <v>0</v>
      </c>
      <c r="E7" s="20">
        <f>SUM(B7,C7,D7)</f>
        <v>0</v>
      </c>
      <c r="F7" s="10"/>
    </row>
    <row r="8" spans="1:6" x14ac:dyDescent="0.2">
      <c r="A8" s="9" t="s">
        <v>36</v>
      </c>
      <c r="B8" s="28">
        <v>0</v>
      </c>
      <c r="C8" s="28">
        <v>0</v>
      </c>
      <c r="D8" s="28">
        <v>0</v>
      </c>
      <c r="E8" s="70">
        <f>SUM(B8,C8,D8)</f>
        <v>0</v>
      </c>
    </row>
    <row r="9" spans="1:6" x14ac:dyDescent="0.2">
      <c r="A9" s="11" t="s">
        <v>10</v>
      </c>
      <c r="B9" s="29">
        <f t="shared" ref="B9:D9" si="1">B5+B6+B7+B8</f>
        <v>0</v>
      </c>
      <c r="C9" s="29">
        <f t="shared" si="1"/>
        <v>0</v>
      </c>
      <c r="D9" s="29">
        <f t="shared" si="1"/>
        <v>0</v>
      </c>
      <c r="E9" s="29">
        <f>E4+E5+E6+E7+E8</f>
        <v>0</v>
      </c>
      <c r="F9" s="4"/>
    </row>
    <row r="10" spans="1:6" x14ac:dyDescent="0.2">
      <c r="A10" s="6" t="s">
        <v>11</v>
      </c>
      <c r="B10" s="27"/>
      <c r="C10" s="27"/>
      <c r="D10" s="27"/>
      <c r="E10" s="27"/>
    </row>
    <row r="11" spans="1:6" x14ac:dyDescent="0.2">
      <c r="A11" s="12" t="s">
        <v>12</v>
      </c>
      <c r="B11" s="29">
        <f t="shared" ref="B11:D11" si="2">B9+B10</f>
        <v>0</v>
      </c>
      <c r="C11" s="29">
        <f t="shared" si="2"/>
        <v>0</v>
      </c>
      <c r="D11" s="29">
        <f t="shared" si="2"/>
        <v>0</v>
      </c>
      <c r="E11" s="29">
        <f>E9+E10</f>
        <v>0</v>
      </c>
      <c r="F11" s="8"/>
    </row>
    <row r="31" spans="6:6" x14ac:dyDescent="0.2">
      <c r="F31" s="85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1B66-285A-FA45-9B4C-E09FBFCD4761}">
  <dimension ref="A1:F11"/>
  <sheetViews>
    <sheetView workbookViewId="0">
      <selection activeCell="A4" sqref="A4"/>
    </sheetView>
  </sheetViews>
  <sheetFormatPr baseColWidth="10" defaultRowHeight="16" x14ac:dyDescent="0.2"/>
  <cols>
    <col min="1" max="1" width="23.33203125" bestFit="1" customWidth="1"/>
    <col min="2" max="3" width="10.83203125" customWidth="1"/>
    <col min="4" max="4" width="11.6640625" customWidth="1"/>
    <col min="5" max="5" width="14" customWidth="1"/>
    <col min="6" max="6" width="43.83203125" customWidth="1"/>
  </cols>
  <sheetData>
    <row r="1" spans="1:6" ht="24" x14ac:dyDescent="0.2">
      <c r="A1" s="99" t="s">
        <v>75</v>
      </c>
      <c r="B1" s="99"/>
      <c r="C1" s="99"/>
      <c r="D1" s="99"/>
      <c r="E1" s="99"/>
    </row>
    <row r="2" spans="1:6" x14ac:dyDescent="0.2">
      <c r="A2" s="100" t="s">
        <v>13</v>
      </c>
      <c r="B2" s="100"/>
      <c r="C2" s="100"/>
      <c r="D2" s="100"/>
      <c r="E2" s="100"/>
      <c r="F2" s="86"/>
    </row>
    <row r="3" spans="1:6" x14ac:dyDescent="0.2">
      <c r="A3" s="1" t="s">
        <v>0</v>
      </c>
      <c r="B3" s="84" t="s">
        <v>17</v>
      </c>
      <c r="C3" s="2" t="s">
        <v>1</v>
      </c>
      <c r="D3" s="2" t="s">
        <v>2</v>
      </c>
      <c r="E3" s="3" t="s">
        <v>3</v>
      </c>
      <c r="F3" s="1" t="s">
        <v>4</v>
      </c>
    </row>
    <row r="4" spans="1:6" x14ac:dyDescent="0.2">
      <c r="A4" s="96" t="s">
        <v>76</v>
      </c>
      <c r="B4" s="24">
        <v>0</v>
      </c>
      <c r="C4" s="24">
        <v>0</v>
      </c>
      <c r="D4" s="24">
        <v>0</v>
      </c>
      <c r="E4" s="24">
        <v>0</v>
      </c>
      <c r="F4" s="25"/>
    </row>
    <row r="5" spans="1:6" x14ac:dyDescent="0.2">
      <c r="A5" s="4" t="s">
        <v>76</v>
      </c>
      <c r="B5" s="20">
        <v>0</v>
      </c>
      <c r="C5" s="20">
        <v>0</v>
      </c>
      <c r="D5" s="20">
        <v>0</v>
      </c>
      <c r="E5" s="20">
        <v>0</v>
      </c>
      <c r="F5" s="5"/>
    </row>
    <row r="6" spans="1:6" x14ac:dyDescent="0.2">
      <c r="A6" s="6" t="s">
        <v>76</v>
      </c>
      <c r="B6" s="27">
        <v>0</v>
      </c>
      <c r="C6" s="27">
        <v>0</v>
      </c>
      <c r="D6" s="27">
        <v>0</v>
      </c>
      <c r="E6" s="69">
        <f t="shared" ref="E6" si="0">B6+C6+D6</f>
        <v>0</v>
      </c>
      <c r="F6" s="7"/>
    </row>
    <row r="7" spans="1:6" x14ac:dyDescent="0.2">
      <c r="A7" s="8" t="s">
        <v>76</v>
      </c>
      <c r="B7" s="21">
        <v>0</v>
      </c>
      <c r="C7" s="21">
        <v>0</v>
      </c>
      <c r="D7" s="21">
        <v>0</v>
      </c>
      <c r="E7" s="20">
        <v>0</v>
      </c>
      <c r="F7" s="10"/>
    </row>
    <row r="8" spans="1:6" x14ac:dyDescent="0.2">
      <c r="A8" s="9" t="s">
        <v>76</v>
      </c>
      <c r="B8" s="28">
        <v>0</v>
      </c>
      <c r="C8" s="28">
        <v>0</v>
      </c>
      <c r="D8" s="28">
        <v>0</v>
      </c>
      <c r="E8" s="70">
        <v>0</v>
      </c>
    </row>
    <row r="9" spans="1:6" x14ac:dyDescent="0.2">
      <c r="A9" s="11" t="s">
        <v>10</v>
      </c>
      <c r="B9" s="29">
        <f t="shared" ref="B9:D9" si="1">B5+B6+B7+B8</f>
        <v>0</v>
      </c>
      <c r="C9" s="29">
        <f t="shared" si="1"/>
        <v>0</v>
      </c>
      <c r="D9" s="29">
        <f t="shared" si="1"/>
        <v>0</v>
      </c>
      <c r="E9" s="29">
        <f>E4+E5+E6+E7+E8</f>
        <v>0</v>
      </c>
      <c r="F9" s="4"/>
    </row>
    <row r="10" spans="1:6" x14ac:dyDescent="0.2">
      <c r="A10" s="6" t="s">
        <v>11</v>
      </c>
      <c r="B10" s="27"/>
      <c r="C10" s="27"/>
      <c r="D10" s="27"/>
      <c r="E10" s="27"/>
    </row>
    <row r="11" spans="1:6" x14ac:dyDescent="0.2">
      <c r="A11" s="12" t="s">
        <v>12</v>
      </c>
      <c r="B11" s="29">
        <f t="shared" ref="B11:D11" si="2">B9+B10</f>
        <v>0</v>
      </c>
      <c r="C11" s="29">
        <f t="shared" si="2"/>
        <v>0</v>
      </c>
      <c r="D11" s="29">
        <f t="shared" si="2"/>
        <v>0</v>
      </c>
      <c r="E11" s="29">
        <f>E9+E10</f>
        <v>0</v>
      </c>
      <c r="F11" s="8"/>
    </row>
  </sheetData>
  <mergeCells count="2">
    <mergeCell ref="A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>
      <selection activeCell="A4" sqref="A4"/>
    </sheetView>
  </sheetViews>
  <sheetFormatPr baseColWidth="10" defaultColWidth="11" defaultRowHeight="16" x14ac:dyDescent="0.2"/>
  <cols>
    <col min="1" max="1" width="40" bestFit="1" customWidth="1"/>
    <col min="2" max="4" width="12" bestFit="1" customWidth="1"/>
    <col min="5" max="5" width="13" bestFit="1" customWidth="1"/>
    <col min="6" max="6" width="53.83203125" customWidth="1"/>
  </cols>
  <sheetData>
    <row r="1" spans="1:6" ht="24" x14ac:dyDescent="0.2">
      <c r="A1" s="99" t="s">
        <v>19</v>
      </c>
      <c r="B1" s="99"/>
      <c r="C1" s="99"/>
      <c r="D1" s="99"/>
      <c r="E1" s="99"/>
    </row>
    <row r="2" spans="1:6" x14ac:dyDescent="0.2">
      <c r="A2" s="100" t="s">
        <v>13</v>
      </c>
      <c r="B2" s="100"/>
      <c r="C2" s="100"/>
      <c r="D2" s="100"/>
      <c r="E2" s="100"/>
      <c r="F2" s="86"/>
    </row>
    <row r="3" spans="1:6" x14ac:dyDescent="0.2">
      <c r="A3" s="1" t="s">
        <v>0</v>
      </c>
      <c r="B3" s="84" t="s">
        <v>17</v>
      </c>
      <c r="C3" s="2" t="s">
        <v>1</v>
      </c>
      <c r="D3" s="2" t="s">
        <v>2</v>
      </c>
      <c r="E3" s="3" t="s">
        <v>3</v>
      </c>
      <c r="F3" s="1" t="s">
        <v>4</v>
      </c>
    </row>
    <row r="4" spans="1:6" x14ac:dyDescent="0.2">
      <c r="A4" s="4" t="s">
        <v>37</v>
      </c>
      <c r="B4" s="16">
        <v>0</v>
      </c>
      <c r="C4" s="16">
        <v>0</v>
      </c>
      <c r="D4" s="16">
        <v>0</v>
      </c>
      <c r="E4" s="16">
        <f>B4+C4+D4</f>
        <v>0</v>
      </c>
      <c r="F4" s="5"/>
    </row>
    <row r="5" spans="1:6" x14ac:dyDescent="0.2">
      <c r="A5" s="6" t="s">
        <v>37</v>
      </c>
      <c r="B5" s="17">
        <v>0</v>
      </c>
      <c r="C5" s="17">
        <v>0</v>
      </c>
      <c r="D5" s="17">
        <v>0</v>
      </c>
      <c r="E5" s="22">
        <f t="shared" ref="E5:E7" si="0">B5+C5+D5</f>
        <v>0</v>
      </c>
      <c r="F5" s="7"/>
    </row>
    <row r="6" spans="1:6" x14ac:dyDescent="0.2">
      <c r="A6" s="8" t="s">
        <v>38</v>
      </c>
      <c r="B6" s="21">
        <v>0</v>
      </c>
      <c r="C6" s="21">
        <v>0</v>
      </c>
      <c r="D6" s="21">
        <v>0</v>
      </c>
      <c r="E6" s="16">
        <f t="shared" si="0"/>
        <v>0</v>
      </c>
      <c r="F6" s="10"/>
    </row>
    <row r="7" spans="1:6" x14ac:dyDescent="0.2">
      <c r="A7" s="9" t="s">
        <v>38</v>
      </c>
      <c r="B7" s="18">
        <v>0</v>
      </c>
      <c r="C7" s="18">
        <v>0</v>
      </c>
      <c r="D7" s="18">
        <v>0</v>
      </c>
      <c r="E7" s="23">
        <f t="shared" si="0"/>
        <v>0</v>
      </c>
    </row>
    <row r="8" spans="1:6" x14ac:dyDescent="0.2">
      <c r="A8" s="11" t="s">
        <v>10</v>
      </c>
      <c r="B8" s="19">
        <f t="shared" ref="B8:D8" si="1">B4+B5+B6+B7</f>
        <v>0</v>
      </c>
      <c r="C8" s="19">
        <f t="shared" si="1"/>
        <v>0</v>
      </c>
      <c r="D8" s="19">
        <f t="shared" si="1"/>
        <v>0</v>
      </c>
      <c r="E8" s="19">
        <f>E4+E5+E6+E7</f>
        <v>0</v>
      </c>
      <c r="F8" s="4"/>
    </row>
    <row r="9" spans="1:6" x14ac:dyDescent="0.2">
      <c r="A9" s="6" t="s">
        <v>11</v>
      </c>
      <c r="B9" s="17"/>
      <c r="C9" s="17"/>
      <c r="D9" s="17"/>
      <c r="E9" s="17"/>
    </row>
    <row r="10" spans="1:6" x14ac:dyDescent="0.2">
      <c r="A10" s="12" t="s">
        <v>12</v>
      </c>
      <c r="B10" s="29">
        <f t="shared" ref="B10:D10" si="2">B8+B9</f>
        <v>0</v>
      </c>
      <c r="C10" s="29">
        <f t="shared" si="2"/>
        <v>0</v>
      </c>
      <c r="D10" s="29">
        <f t="shared" si="2"/>
        <v>0</v>
      </c>
      <c r="E10" s="29">
        <f>E8+E9</f>
        <v>0</v>
      </c>
      <c r="F10" s="8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C369-6A52-AA4A-AF20-FD9B9A23E9FB}">
  <dimension ref="A1:F10"/>
  <sheetViews>
    <sheetView workbookViewId="0">
      <selection activeCell="A4" sqref="A4"/>
    </sheetView>
  </sheetViews>
  <sheetFormatPr baseColWidth="10" defaultColWidth="11" defaultRowHeight="16" x14ac:dyDescent="0.2"/>
  <cols>
    <col min="1" max="1" width="40" bestFit="1" customWidth="1"/>
    <col min="2" max="4" width="12" bestFit="1" customWidth="1"/>
    <col min="5" max="5" width="13" bestFit="1" customWidth="1"/>
    <col min="6" max="6" width="53.83203125" customWidth="1"/>
  </cols>
  <sheetData>
    <row r="1" spans="1:6" ht="24" x14ac:dyDescent="0.2">
      <c r="A1" s="99" t="s">
        <v>81</v>
      </c>
      <c r="B1" s="99"/>
      <c r="C1" s="99"/>
      <c r="D1" s="99"/>
      <c r="E1" s="99"/>
    </row>
    <row r="2" spans="1:6" x14ac:dyDescent="0.2">
      <c r="A2" s="100" t="s">
        <v>13</v>
      </c>
      <c r="B2" s="100"/>
      <c r="C2" s="100"/>
      <c r="D2" s="100"/>
      <c r="E2" s="100"/>
      <c r="F2" s="86"/>
    </row>
    <row r="3" spans="1:6" x14ac:dyDescent="0.2">
      <c r="A3" s="1" t="s">
        <v>0</v>
      </c>
      <c r="B3" s="84" t="s">
        <v>17</v>
      </c>
      <c r="C3" s="2" t="s">
        <v>1</v>
      </c>
      <c r="D3" s="2" t="s">
        <v>2</v>
      </c>
      <c r="E3" s="3" t="s">
        <v>3</v>
      </c>
      <c r="F3" s="1" t="s">
        <v>4</v>
      </c>
    </row>
    <row r="4" spans="1:6" x14ac:dyDescent="0.2">
      <c r="A4" s="4" t="s">
        <v>76</v>
      </c>
      <c r="B4" s="16">
        <v>0</v>
      </c>
      <c r="C4" s="16">
        <v>0</v>
      </c>
      <c r="D4" s="16">
        <v>0</v>
      </c>
      <c r="E4" s="16">
        <f>B4+C4+D4</f>
        <v>0</v>
      </c>
      <c r="F4" s="5"/>
    </row>
    <row r="5" spans="1:6" x14ac:dyDescent="0.2">
      <c r="A5" s="6" t="s">
        <v>76</v>
      </c>
      <c r="B5" s="17">
        <v>0</v>
      </c>
      <c r="C5" s="17">
        <v>0</v>
      </c>
      <c r="D5" s="17">
        <v>0</v>
      </c>
      <c r="E5" s="22">
        <f t="shared" ref="E5:E7" si="0">B5+C5+D5</f>
        <v>0</v>
      </c>
      <c r="F5" s="7"/>
    </row>
    <row r="6" spans="1:6" x14ac:dyDescent="0.2">
      <c r="A6" s="8" t="s">
        <v>76</v>
      </c>
      <c r="B6" s="21">
        <v>0</v>
      </c>
      <c r="C6" s="21">
        <v>0</v>
      </c>
      <c r="D6" s="21">
        <v>0</v>
      </c>
      <c r="E6" s="16">
        <f t="shared" si="0"/>
        <v>0</v>
      </c>
      <c r="F6" s="10"/>
    </row>
    <row r="7" spans="1:6" x14ac:dyDescent="0.2">
      <c r="A7" s="9" t="s">
        <v>76</v>
      </c>
      <c r="B7" s="18">
        <v>0</v>
      </c>
      <c r="C7" s="18">
        <v>0</v>
      </c>
      <c r="D7" s="18">
        <v>0</v>
      </c>
      <c r="E7" s="23">
        <f t="shared" si="0"/>
        <v>0</v>
      </c>
    </row>
    <row r="8" spans="1:6" x14ac:dyDescent="0.2">
      <c r="A8" s="11" t="s">
        <v>10</v>
      </c>
      <c r="B8" s="19">
        <f t="shared" ref="B8:D8" si="1">B4+B5+B6+B7</f>
        <v>0</v>
      </c>
      <c r="C8" s="19">
        <f t="shared" si="1"/>
        <v>0</v>
      </c>
      <c r="D8" s="19">
        <f t="shared" si="1"/>
        <v>0</v>
      </c>
      <c r="E8" s="19">
        <f>E4+E5+E6+E7</f>
        <v>0</v>
      </c>
      <c r="F8" s="4"/>
    </row>
    <row r="9" spans="1:6" x14ac:dyDescent="0.2">
      <c r="A9" s="6" t="s">
        <v>11</v>
      </c>
      <c r="B9" s="17"/>
      <c r="C9" s="17"/>
      <c r="D9" s="17"/>
      <c r="E9" s="17"/>
    </row>
    <row r="10" spans="1:6" x14ac:dyDescent="0.2">
      <c r="A10" s="12" t="s">
        <v>12</v>
      </c>
      <c r="B10" s="29">
        <f t="shared" ref="B10:D10" si="2">B8+B9</f>
        <v>0</v>
      </c>
      <c r="C10" s="29">
        <f t="shared" si="2"/>
        <v>0</v>
      </c>
      <c r="D10" s="29">
        <f t="shared" si="2"/>
        <v>0</v>
      </c>
      <c r="E10" s="29">
        <f>E8+E9</f>
        <v>0</v>
      </c>
      <c r="F10" s="8"/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1CBB2-338A-B048-811C-E8063B5750B9}">
  <dimension ref="A1:F10"/>
  <sheetViews>
    <sheetView workbookViewId="0">
      <selection activeCell="A4" sqref="A4"/>
    </sheetView>
  </sheetViews>
  <sheetFormatPr baseColWidth="10" defaultColWidth="11" defaultRowHeight="16" x14ac:dyDescent="0.2"/>
  <cols>
    <col min="1" max="1" width="40" bestFit="1" customWidth="1"/>
    <col min="2" max="4" width="12" bestFit="1" customWidth="1"/>
    <col min="5" max="5" width="13" bestFit="1" customWidth="1"/>
    <col min="6" max="6" width="53.83203125" customWidth="1"/>
  </cols>
  <sheetData>
    <row r="1" spans="1:6" ht="24" x14ac:dyDescent="0.2">
      <c r="A1" s="99" t="s">
        <v>82</v>
      </c>
      <c r="B1" s="99"/>
      <c r="C1" s="99"/>
      <c r="D1" s="99"/>
      <c r="E1" s="99"/>
    </row>
    <row r="2" spans="1:6" x14ac:dyDescent="0.2">
      <c r="A2" s="100" t="s">
        <v>13</v>
      </c>
      <c r="B2" s="100"/>
      <c r="C2" s="100"/>
      <c r="D2" s="100"/>
      <c r="E2" s="100"/>
      <c r="F2" s="86"/>
    </row>
    <row r="3" spans="1:6" x14ac:dyDescent="0.2">
      <c r="A3" s="1" t="s">
        <v>0</v>
      </c>
      <c r="B3" s="84" t="s">
        <v>17</v>
      </c>
      <c r="C3" s="2" t="s">
        <v>1</v>
      </c>
      <c r="D3" s="2" t="s">
        <v>2</v>
      </c>
      <c r="E3" s="3" t="s">
        <v>3</v>
      </c>
      <c r="F3" s="1" t="s">
        <v>4</v>
      </c>
    </row>
    <row r="4" spans="1:6" x14ac:dyDescent="0.2">
      <c r="A4" s="4" t="s">
        <v>76</v>
      </c>
      <c r="B4" s="16">
        <v>0</v>
      </c>
      <c r="C4" s="16">
        <v>0</v>
      </c>
      <c r="D4" s="16">
        <v>0</v>
      </c>
      <c r="E4" s="16">
        <f>B4+C4+D4</f>
        <v>0</v>
      </c>
      <c r="F4" s="5"/>
    </row>
    <row r="5" spans="1:6" x14ac:dyDescent="0.2">
      <c r="A5" s="6" t="s">
        <v>76</v>
      </c>
      <c r="B5" s="17">
        <v>0</v>
      </c>
      <c r="C5" s="17">
        <v>0</v>
      </c>
      <c r="D5" s="17">
        <v>0</v>
      </c>
      <c r="E5" s="22">
        <f t="shared" ref="E5:E7" si="0">B5+C5+D5</f>
        <v>0</v>
      </c>
      <c r="F5" s="7"/>
    </row>
    <row r="6" spans="1:6" x14ac:dyDescent="0.2">
      <c r="A6" s="8" t="s">
        <v>76</v>
      </c>
      <c r="B6" s="21">
        <v>0</v>
      </c>
      <c r="C6" s="21">
        <v>0</v>
      </c>
      <c r="D6" s="21">
        <v>0</v>
      </c>
      <c r="E6" s="16">
        <f t="shared" si="0"/>
        <v>0</v>
      </c>
      <c r="F6" s="10"/>
    </row>
    <row r="7" spans="1:6" x14ac:dyDescent="0.2">
      <c r="A7" s="9" t="s">
        <v>76</v>
      </c>
      <c r="B7" s="18">
        <v>0</v>
      </c>
      <c r="C7" s="18">
        <v>0</v>
      </c>
      <c r="D7" s="18">
        <v>0</v>
      </c>
      <c r="E7" s="23">
        <f t="shared" si="0"/>
        <v>0</v>
      </c>
    </row>
    <row r="8" spans="1:6" x14ac:dyDescent="0.2">
      <c r="A8" s="11" t="s">
        <v>10</v>
      </c>
      <c r="B8" s="19">
        <f t="shared" ref="B8:D8" si="1">B4+B5+B6+B7</f>
        <v>0</v>
      </c>
      <c r="C8" s="19">
        <f t="shared" si="1"/>
        <v>0</v>
      </c>
      <c r="D8" s="19">
        <f t="shared" si="1"/>
        <v>0</v>
      </c>
      <c r="E8" s="19">
        <f>E4+E5+E6+E7</f>
        <v>0</v>
      </c>
      <c r="F8" s="4"/>
    </row>
    <row r="9" spans="1:6" x14ac:dyDescent="0.2">
      <c r="A9" s="6" t="s">
        <v>11</v>
      </c>
      <c r="B9" s="17"/>
      <c r="C9" s="17"/>
      <c r="D9" s="17"/>
      <c r="E9" s="17"/>
    </row>
    <row r="10" spans="1:6" x14ac:dyDescent="0.2">
      <c r="A10" s="12" t="s">
        <v>12</v>
      </c>
      <c r="B10" s="29">
        <f t="shared" ref="B10:D10" si="2">B8+B9</f>
        <v>0</v>
      </c>
      <c r="C10" s="29">
        <f t="shared" si="2"/>
        <v>0</v>
      </c>
      <c r="D10" s="29">
        <f t="shared" si="2"/>
        <v>0</v>
      </c>
      <c r="E10" s="29">
        <f>E8+E9</f>
        <v>0</v>
      </c>
      <c r="F10" s="8"/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workbookViewId="0">
      <selection activeCell="A4" sqref="A4"/>
    </sheetView>
  </sheetViews>
  <sheetFormatPr baseColWidth="10" defaultColWidth="11" defaultRowHeight="16" x14ac:dyDescent="0.2"/>
  <cols>
    <col min="1" max="1" width="23.33203125" bestFit="1" customWidth="1"/>
    <col min="2" max="4" width="14" bestFit="1" customWidth="1"/>
    <col min="5" max="5" width="13.5" bestFit="1" customWidth="1"/>
    <col min="6" max="6" width="57.83203125" customWidth="1"/>
    <col min="7" max="16384" width="11" style="58"/>
  </cols>
  <sheetData>
    <row r="1" spans="1:6" ht="24" x14ac:dyDescent="0.2">
      <c r="A1" s="99" t="s">
        <v>43</v>
      </c>
      <c r="B1" s="99"/>
      <c r="C1" s="99"/>
      <c r="D1" s="99"/>
      <c r="E1" s="99"/>
      <c r="F1" s="99"/>
    </row>
    <row r="2" spans="1:6" x14ac:dyDescent="0.2">
      <c r="A2" s="100" t="s">
        <v>13</v>
      </c>
      <c r="B2" s="100"/>
      <c r="C2" s="100"/>
      <c r="D2" s="100"/>
      <c r="E2" s="100"/>
      <c r="F2" s="100"/>
    </row>
    <row r="3" spans="1:6" x14ac:dyDescent="0.2">
      <c r="A3" s="1" t="s">
        <v>0</v>
      </c>
      <c r="B3" s="84" t="s">
        <v>17</v>
      </c>
      <c r="C3" s="2" t="s">
        <v>1</v>
      </c>
      <c r="D3" s="2" t="s">
        <v>2</v>
      </c>
      <c r="E3" s="1" t="s">
        <v>39</v>
      </c>
      <c r="F3" s="1" t="s">
        <v>4</v>
      </c>
    </row>
    <row r="4" spans="1:6" x14ac:dyDescent="0.2">
      <c r="A4" s="4" t="s">
        <v>40</v>
      </c>
      <c r="B4" s="42">
        <v>0</v>
      </c>
      <c r="C4" s="42">
        <v>0</v>
      </c>
      <c r="D4" s="42">
        <v>0</v>
      </c>
      <c r="E4" s="42">
        <f>SUM(B4,C4,D4)</f>
        <v>0</v>
      </c>
      <c r="F4" s="43"/>
    </row>
    <row r="5" spans="1:6" x14ac:dyDescent="0.2">
      <c r="A5" s="6" t="s">
        <v>41</v>
      </c>
      <c r="B5" s="44">
        <v>0</v>
      </c>
      <c r="C5" s="44">
        <v>0</v>
      </c>
      <c r="D5" s="44">
        <v>0</v>
      </c>
      <c r="E5" s="51">
        <f t="shared" ref="E5:E9" si="0">SUM(B5,C5,D5)</f>
        <v>0</v>
      </c>
      <c r="F5" s="45"/>
    </row>
    <row r="6" spans="1:6" x14ac:dyDescent="0.2">
      <c r="A6" s="8" t="s">
        <v>42</v>
      </c>
      <c r="B6" s="46">
        <v>0</v>
      </c>
      <c r="C6" s="46">
        <v>0</v>
      </c>
      <c r="D6" s="46">
        <v>0</v>
      </c>
      <c r="E6" s="42">
        <f t="shared" si="0"/>
        <v>0</v>
      </c>
      <c r="F6" s="47"/>
    </row>
    <row r="7" spans="1:6" x14ac:dyDescent="0.2">
      <c r="A7" s="11" t="s">
        <v>10</v>
      </c>
      <c r="B7" s="42">
        <f>SUM(B4:B6)</f>
        <v>0</v>
      </c>
      <c r="C7" s="42">
        <f>SUM(C4:C6)</f>
        <v>0</v>
      </c>
      <c r="D7" s="42">
        <f>SUM(D4:D6)</f>
        <v>0</v>
      </c>
      <c r="E7" s="42">
        <f t="shared" si="0"/>
        <v>0</v>
      </c>
      <c r="F7" s="48"/>
    </row>
    <row r="8" spans="1:6" x14ac:dyDescent="0.2">
      <c r="A8" s="6" t="s">
        <v>11</v>
      </c>
      <c r="B8" s="44"/>
      <c r="C8" s="44"/>
      <c r="D8" s="44"/>
      <c r="E8" s="51">
        <f t="shared" si="0"/>
        <v>0</v>
      </c>
      <c r="F8" s="49"/>
    </row>
    <row r="9" spans="1:6" x14ac:dyDescent="0.2">
      <c r="A9" s="12" t="s">
        <v>12</v>
      </c>
      <c r="B9" s="46">
        <f t="shared" ref="B9:D9" si="1">SUM(B7,B8)</f>
        <v>0</v>
      </c>
      <c r="C9" s="46">
        <f t="shared" si="1"/>
        <v>0</v>
      </c>
      <c r="D9" s="46">
        <f t="shared" si="1"/>
        <v>0</v>
      </c>
      <c r="E9" s="42">
        <f t="shared" si="0"/>
        <v>0</v>
      </c>
      <c r="F9" s="50"/>
    </row>
  </sheetData>
  <mergeCells count="2">
    <mergeCell ref="A1:F1"/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workbookViewId="0">
      <selection activeCell="A4" sqref="A4"/>
    </sheetView>
  </sheetViews>
  <sheetFormatPr baseColWidth="10" defaultColWidth="11" defaultRowHeight="16" x14ac:dyDescent="0.2"/>
  <cols>
    <col min="1" max="1" width="22.1640625" bestFit="1" customWidth="1"/>
    <col min="2" max="4" width="14" bestFit="1" customWidth="1"/>
    <col min="5" max="5" width="13.5" bestFit="1" customWidth="1"/>
    <col min="6" max="6" width="79.1640625" customWidth="1"/>
    <col min="7" max="16384" width="11" style="58"/>
  </cols>
  <sheetData>
    <row r="1" spans="1:6" ht="24" x14ac:dyDescent="0.2">
      <c r="A1" s="99" t="s">
        <v>45</v>
      </c>
      <c r="B1" s="99"/>
      <c r="C1" s="99"/>
      <c r="D1" s="99"/>
      <c r="E1" s="99"/>
      <c r="F1" s="41"/>
    </row>
    <row r="2" spans="1:6" x14ac:dyDescent="0.2">
      <c r="A2" s="102" t="s">
        <v>13</v>
      </c>
      <c r="B2" s="103"/>
      <c r="C2" s="103"/>
      <c r="D2" s="103"/>
      <c r="E2" s="103"/>
      <c r="F2" s="91"/>
    </row>
    <row r="3" spans="1:6" x14ac:dyDescent="0.2">
      <c r="A3" s="1" t="s">
        <v>0</v>
      </c>
      <c r="B3" s="84" t="s">
        <v>17</v>
      </c>
      <c r="C3" s="2" t="s">
        <v>1</v>
      </c>
      <c r="D3" s="2" t="s">
        <v>2</v>
      </c>
      <c r="E3" s="1" t="s">
        <v>39</v>
      </c>
      <c r="F3" s="1" t="s">
        <v>4</v>
      </c>
    </row>
    <row r="4" spans="1:6" x14ac:dyDescent="0.2">
      <c r="A4" s="4" t="s">
        <v>46</v>
      </c>
      <c r="B4" s="42">
        <v>0</v>
      </c>
      <c r="C4" s="42">
        <v>0</v>
      </c>
      <c r="D4" s="42">
        <v>0</v>
      </c>
      <c r="E4" s="42">
        <f>SUM(B4,C4,D4)</f>
        <v>0</v>
      </c>
      <c r="F4" s="43"/>
    </row>
    <row r="5" spans="1:6" x14ac:dyDescent="0.2">
      <c r="A5" s="54" t="s">
        <v>46</v>
      </c>
      <c r="B5" s="51">
        <v>0</v>
      </c>
      <c r="C5" s="51">
        <v>0</v>
      </c>
      <c r="D5" s="51">
        <v>0</v>
      </c>
      <c r="E5" s="88">
        <f>SUM(B5,C5,D5)</f>
        <v>0</v>
      </c>
      <c r="F5" s="53"/>
    </row>
    <row r="6" spans="1:6" x14ac:dyDescent="0.2">
      <c r="A6" s="4" t="s">
        <v>46</v>
      </c>
      <c r="B6" s="42">
        <v>0</v>
      </c>
      <c r="C6" s="42">
        <v>0</v>
      </c>
      <c r="D6" s="42">
        <v>0</v>
      </c>
      <c r="E6" s="42">
        <f>SUM(B6,C6,D6)</f>
        <v>0</v>
      </c>
      <c r="F6" s="52"/>
    </row>
    <row r="7" spans="1:6" x14ac:dyDescent="0.2">
      <c r="A7" s="54" t="s">
        <v>46</v>
      </c>
      <c r="B7" s="51">
        <v>0</v>
      </c>
      <c r="C7" s="51">
        <v>0</v>
      </c>
      <c r="D7" s="51">
        <v>0</v>
      </c>
      <c r="E7" s="88">
        <f>SUM(B7,C7,D7)</f>
        <v>0</v>
      </c>
      <c r="F7" s="53"/>
    </row>
    <row r="8" spans="1:6" x14ac:dyDescent="0.2">
      <c r="A8" s="4" t="s">
        <v>46</v>
      </c>
      <c r="B8" s="42">
        <v>0</v>
      </c>
      <c r="C8" s="42">
        <v>0</v>
      </c>
      <c r="D8" s="42">
        <v>0</v>
      </c>
      <c r="E8" s="42">
        <f t="shared" ref="E8:E23" si="0">SUM(B8,C8,D8)</f>
        <v>0</v>
      </c>
      <c r="F8" s="52"/>
    </row>
    <row r="9" spans="1:6" x14ac:dyDescent="0.2">
      <c r="A9" s="54" t="s">
        <v>46</v>
      </c>
      <c r="B9" s="51">
        <v>0</v>
      </c>
      <c r="C9" s="51">
        <v>0</v>
      </c>
      <c r="D9" s="51">
        <v>0</v>
      </c>
      <c r="E9" s="88">
        <f t="shared" si="0"/>
        <v>0</v>
      </c>
      <c r="F9" s="53"/>
    </row>
    <row r="10" spans="1:6" x14ac:dyDescent="0.2">
      <c r="A10" s="4" t="s">
        <v>46</v>
      </c>
      <c r="B10" s="42">
        <v>0</v>
      </c>
      <c r="C10" s="42">
        <v>0</v>
      </c>
      <c r="D10" s="42">
        <v>0</v>
      </c>
      <c r="E10" s="42">
        <f t="shared" si="0"/>
        <v>0</v>
      </c>
      <c r="F10" s="52"/>
    </row>
    <row r="11" spans="1:6" x14ac:dyDescent="0.2">
      <c r="A11" s="54" t="s">
        <v>46</v>
      </c>
      <c r="B11" s="51">
        <v>0</v>
      </c>
      <c r="C11" s="51">
        <v>0</v>
      </c>
      <c r="D11" s="51">
        <v>0</v>
      </c>
      <c r="E11" s="88">
        <f t="shared" si="0"/>
        <v>0</v>
      </c>
      <c r="F11" s="53"/>
    </row>
    <row r="12" spans="1:6" x14ac:dyDescent="0.2">
      <c r="A12" s="4" t="s">
        <v>46</v>
      </c>
      <c r="B12" s="42">
        <v>0</v>
      </c>
      <c r="C12" s="42">
        <v>0</v>
      </c>
      <c r="D12" s="42">
        <v>0</v>
      </c>
      <c r="E12" s="42">
        <f t="shared" si="0"/>
        <v>0</v>
      </c>
      <c r="F12" s="52"/>
    </row>
    <row r="13" spans="1:6" x14ac:dyDescent="0.2">
      <c r="A13" s="54" t="s">
        <v>46</v>
      </c>
      <c r="B13" s="51">
        <v>0</v>
      </c>
      <c r="C13" s="51">
        <v>0</v>
      </c>
      <c r="D13" s="51">
        <v>0</v>
      </c>
      <c r="E13" s="88">
        <f t="shared" si="0"/>
        <v>0</v>
      </c>
      <c r="F13" s="53"/>
    </row>
    <row r="14" spans="1:6" x14ac:dyDescent="0.2">
      <c r="A14" s="4" t="s">
        <v>46</v>
      </c>
      <c r="B14" s="42">
        <v>0</v>
      </c>
      <c r="C14" s="42">
        <v>0</v>
      </c>
      <c r="D14" s="42">
        <v>0</v>
      </c>
      <c r="E14" s="42">
        <f t="shared" si="0"/>
        <v>0</v>
      </c>
      <c r="F14" s="52"/>
    </row>
    <row r="15" spans="1:6" x14ac:dyDescent="0.2">
      <c r="A15" s="54" t="s">
        <v>46</v>
      </c>
      <c r="B15" s="51">
        <v>0</v>
      </c>
      <c r="C15" s="51">
        <v>0</v>
      </c>
      <c r="D15" s="51">
        <v>0</v>
      </c>
      <c r="E15" s="88">
        <f t="shared" si="0"/>
        <v>0</v>
      </c>
      <c r="F15" s="53"/>
    </row>
    <row r="16" spans="1:6" x14ac:dyDescent="0.2">
      <c r="A16" s="4" t="s">
        <v>46</v>
      </c>
      <c r="B16" s="42">
        <v>0</v>
      </c>
      <c r="C16" s="42">
        <v>0</v>
      </c>
      <c r="D16" s="42">
        <v>0</v>
      </c>
      <c r="E16" s="42">
        <f t="shared" si="0"/>
        <v>0</v>
      </c>
      <c r="F16" s="52"/>
    </row>
    <row r="17" spans="1:6" x14ac:dyDescent="0.2">
      <c r="A17" s="54" t="s">
        <v>46</v>
      </c>
      <c r="B17" s="51">
        <v>0</v>
      </c>
      <c r="C17" s="51">
        <v>0</v>
      </c>
      <c r="D17" s="51">
        <v>0</v>
      </c>
      <c r="E17" s="88">
        <f t="shared" si="0"/>
        <v>0</v>
      </c>
      <c r="F17" s="53"/>
    </row>
    <row r="18" spans="1:6" x14ac:dyDescent="0.2">
      <c r="A18" s="4" t="s">
        <v>46</v>
      </c>
      <c r="B18" s="42">
        <v>0</v>
      </c>
      <c r="C18" s="42">
        <v>0</v>
      </c>
      <c r="D18" s="42">
        <v>0</v>
      </c>
      <c r="E18" s="42">
        <f t="shared" si="0"/>
        <v>0</v>
      </c>
      <c r="F18" s="52"/>
    </row>
    <row r="19" spans="1:6" x14ac:dyDescent="0.2">
      <c r="A19" s="54" t="s">
        <v>46</v>
      </c>
      <c r="B19" s="51">
        <v>0</v>
      </c>
      <c r="C19" s="51">
        <v>0</v>
      </c>
      <c r="D19" s="51">
        <v>0</v>
      </c>
      <c r="E19" s="88">
        <f t="shared" si="0"/>
        <v>0</v>
      </c>
      <c r="F19" s="53"/>
    </row>
    <row r="20" spans="1:6" x14ac:dyDescent="0.2">
      <c r="A20" s="4" t="s">
        <v>46</v>
      </c>
      <c r="B20" s="42">
        <v>0</v>
      </c>
      <c r="C20" s="42">
        <v>0</v>
      </c>
      <c r="D20" s="46">
        <v>0</v>
      </c>
      <c r="E20" s="42">
        <f t="shared" si="0"/>
        <v>0</v>
      </c>
      <c r="F20" s="52"/>
    </row>
    <row r="21" spans="1:6" x14ac:dyDescent="0.2">
      <c r="A21" s="55" t="s">
        <v>10</v>
      </c>
      <c r="B21" s="51">
        <f>SUM(B4:B20)</f>
        <v>0</v>
      </c>
      <c r="C21" s="51">
        <v>0</v>
      </c>
      <c r="D21" s="51">
        <f>SUM(D4:D20)</f>
        <v>0</v>
      </c>
      <c r="E21" s="88">
        <f t="shared" si="0"/>
        <v>0</v>
      </c>
      <c r="F21" s="56"/>
    </row>
    <row r="22" spans="1:6" x14ac:dyDescent="0.2">
      <c r="A22" s="4" t="s">
        <v>11</v>
      </c>
      <c r="B22" s="42"/>
      <c r="C22" s="42"/>
      <c r="D22" s="42"/>
      <c r="E22" s="42"/>
      <c r="F22" s="52"/>
    </row>
    <row r="23" spans="1:6" x14ac:dyDescent="0.2">
      <c r="A23" s="12" t="s">
        <v>12</v>
      </c>
      <c r="B23" s="46">
        <f t="shared" ref="B23:D23" si="1">SUM(B21,B22)</f>
        <v>0</v>
      </c>
      <c r="C23" s="46">
        <f t="shared" si="1"/>
        <v>0</v>
      </c>
      <c r="D23" s="46">
        <f t="shared" si="1"/>
        <v>0</v>
      </c>
      <c r="E23" s="42">
        <f t="shared" si="0"/>
        <v>0</v>
      </c>
      <c r="F23" s="50"/>
    </row>
    <row r="24" spans="1:6" x14ac:dyDescent="0.2">
      <c r="B24" s="15"/>
    </row>
    <row r="26" spans="1:6" x14ac:dyDescent="0.2">
      <c r="B26" s="15"/>
    </row>
    <row r="27" spans="1:6" x14ac:dyDescent="0.2">
      <c r="C27" s="15"/>
    </row>
    <row r="28" spans="1:6" x14ac:dyDescent="0.2">
      <c r="B28" s="44"/>
      <c r="C28" s="44"/>
    </row>
    <row r="29" spans="1:6" x14ac:dyDescent="0.2">
      <c r="B29" s="44"/>
      <c r="C29" s="44"/>
    </row>
    <row r="30" spans="1:6" x14ac:dyDescent="0.2">
      <c r="B30" s="44"/>
      <c r="C30" s="44"/>
    </row>
    <row r="31" spans="1:6" x14ac:dyDescent="0.2">
      <c r="B31" s="44"/>
      <c r="C31" s="44"/>
    </row>
    <row r="32" spans="1:6" x14ac:dyDescent="0.2">
      <c r="B32" s="44"/>
      <c r="C32" s="44"/>
    </row>
    <row r="33" spans="2:4" x14ac:dyDescent="0.2">
      <c r="B33" s="44"/>
      <c r="C33" s="44"/>
    </row>
    <row r="34" spans="2:4" x14ac:dyDescent="0.2">
      <c r="B34" s="15"/>
      <c r="C34" s="44"/>
    </row>
    <row r="35" spans="2:4" x14ac:dyDescent="0.2">
      <c r="C35" s="15"/>
    </row>
    <row r="40" spans="2:4" x14ac:dyDescent="0.2">
      <c r="D40" s="92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</vt:lpstr>
      <vt:lpstr>Personnel</vt:lpstr>
      <vt:lpstr>Travel</vt:lpstr>
      <vt:lpstr>Equipment</vt:lpstr>
      <vt:lpstr>Materials &amp; Supplies</vt:lpstr>
      <vt:lpstr>Contractual</vt:lpstr>
      <vt:lpstr>Construction</vt:lpstr>
      <vt:lpstr>Other</vt:lpstr>
      <vt:lpstr>Match</vt:lpstr>
      <vt:lpstr>Grant Fiscal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Lande</dc:creator>
  <cp:lastModifiedBy>Kate Lande</cp:lastModifiedBy>
  <dcterms:created xsi:type="dcterms:W3CDTF">2020-01-02T17:50:04Z</dcterms:created>
  <dcterms:modified xsi:type="dcterms:W3CDTF">2020-02-20T18:29:33Z</dcterms:modified>
</cp:coreProperties>
</file>